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AISI\Downloads\"/>
    </mc:Choice>
  </mc:AlternateContent>
  <xr:revisionPtr revIDLastSave="0" documentId="13_ncr:1_{D3978F7D-CFA0-488F-ADF5-714437DA89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le 2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8" i="2" l="1"/>
  <c r="J68" i="2"/>
  <c r="K68" i="2"/>
  <c r="L68" i="2"/>
  <c r="M68" i="2"/>
  <c r="N68" i="2"/>
  <c r="O68" i="2"/>
  <c r="P68" i="2"/>
  <c r="Q68" i="2"/>
  <c r="R68" i="2"/>
  <c r="H68" i="2"/>
  <c r="U10" i="2"/>
  <c r="U11" i="2"/>
  <c r="U12" i="2"/>
  <c r="U13" i="2"/>
  <c r="U14" i="2"/>
  <c r="U15" i="2"/>
  <c r="U16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9" i="2"/>
  <c r="T10" i="2"/>
  <c r="T11" i="2"/>
  <c r="T12" i="2"/>
  <c r="T13" i="2"/>
  <c r="T14" i="2"/>
  <c r="T15" i="2"/>
  <c r="T16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9" i="2"/>
  <c r="S10" i="2"/>
  <c r="S11" i="2"/>
  <c r="S12" i="2"/>
  <c r="S13" i="2"/>
  <c r="S14" i="2"/>
  <c r="S15" i="2"/>
  <c r="S16" i="2"/>
  <c r="S17" i="2"/>
  <c r="S68" i="2" s="1"/>
  <c r="S18" i="2"/>
  <c r="T18" i="2" s="1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9" i="2"/>
  <c r="T17" i="2" l="1"/>
  <c r="T68" i="2" s="1"/>
  <c r="U69" i="2"/>
  <c r="U18" i="2"/>
  <c r="U17" i="2" l="1"/>
  <c r="U68" i="2" s="1"/>
</calcChain>
</file>

<file path=xl/sharedStrings.xml><?xml version="1.0" encoding="utf-8"?>
<sst xmlns="http://schemas.openxmlformats.org/spreadsheetml/2006/main" count="276" uniqueCount="80">
  <si>
    <t>Permanente</t>
  </si>
  <si>
    <t>Contratado</t>
  </si>
  <si>
    <t>TOTALES</t>
  </si>
  <si>
    <r>
      <rPr>
        <sz val="12"/>
        <rFont val="Cambria"/>
        <family val="1"/>
        <scheme val="major"/>
      </rPr>
      <t>1               1.880.966 MAURO EDGAR GAMARRA ACOSTA</t>
    </r>
  </si>
  <si>
    <r>
      <rPr>
        <sz val="12"/>
        <rFont val="Cambria"/>
        <family val="1"/>
        <scheme val="major"/>
      </rPr>
      <t>111 Sueldos</t>
    </r>
  </si>
  <si>
    <r>
      <rPr>
        <sz val="12"/>
        <rFont val="Cambria"/>
        <family val="1"/>
        <scheme val="major"/>
      </rPr>
      <t>112 Dieta</t>
    </r>
  </si>
  <si>
    <r>
      <rPr>
        <sz val="12"/>
        <rFont val="Cambria"/>
        <family val="1"/>
        <scheme val="major"/>
      </rPr>
      <t>2               4.015.243 RAFAEL BERNAL GOMEZ</t>
    </r>
  </si>
  <si>
    <r>
      <rPr>
        <sz val="12"/>
        <rFont val="Cambria"/>
        <family val="1"/>
        <scheme val="major"/>
      </rPr>
      <t>3               1.533.683 LORENZO QUINTANA FERNANDEZ</t>
    </r>
  </si>
  <si>
    <r>
      <rPr>
        <sz val="12"/>
        <rFont val="Cambria"/>
        <family val="1"/>
        <scheme val="major"/>
      </rPr>
      <t>4               1.159.368 FRANCISCO RUIZ BOGADO</t>
    </r>
  </si>
  <si>
    <r>
      <rPr>
        <sz val="12"/>
        <rFont val="Cambria"/>
        <family val="1"/>
        <scheme val="major"/>
      </rPr>
      <t>5               3.844.964 GUIDO ESTEBAN GARCETE VILLALBA</t>
    </r>
  </si>
  <si>
    <r>
      <rPr>
        <sz val="12"/>
        <rFont val="Cambria"/>
        <family val="1"/>
        <scheme val="major"/>
      </rPr>
      <t>6               1.730.238 RUBEN DARIO LEIVA MILTOS</t>
    </r>
  </si>
  <si>
    <r>
      <rPr>
        <sz val="12"/>
        <rFont val="Cambria"/>
        <family val="1"/>
        <scheme val="major"/>
      </rPr>
      <t>7               3.270.645 LEOPOLDO FORTUNATO AMARILLA</t>
    </r>
  </si>
  <si>
    <r>
      <rPr>
        <sz val="12"/>
        <rFont val="Cambria"/>
        <family val="1"/>
        <scheme val="major"/>
      </rPr>
      <t>8               1.686.188 LUCIO FREDY RODRIGUEZ ORTIZ</t>
    </r>
  </si>
  <si>
    <r>
      <rPr>
        <sz val="12"/>
        <rFont val="Cambria"/>
        <family val="1"/>
        <scheme val="major"/>
      </rPr>
      <t>9               2.125.463 MARCOS RAMON CHAPARRO BOGARIN</t>
    </r>
  </si>
  <si>
    <r>
      <rPr>
        <sz val="12"/>
        <rFont val="Cambria"/>
        <family val="1"/>
        <scheme val="major"/>
      </rPr>
      <t>10               2.066.821 DIONEL OLMEDO</t>
    </r>
  </si>
  <si>
    <r>
      <rPr>
        <sz val="12"/>
        <rFont val="Cambria"/>
        <family val="1"/>
        <scheme val="major"/>
      </rPr>
      <t>133 Bonificacion</t>
    </r>
  </si>
  <si>
    <r>
      <rPr>
        <sz val="12"/>
        <rFont val="Cambria"/>
        <family val="1"/>
        <scheme val="major"/>
      </rPr>
      <t>11               5.635.150 DERLIS GUSTAVO DUARTE GONZALEZ</t>
    </r>
  </si>
  <si>
    <r>
      <rPr>
        <sz val="12"/>
        <rFont val="Cambria"/>
        <family val="1"/>
        <scheme val="major"/>
      </rPr>
      <t>12               1.767.995 AMADO AGUSTIN ORTIZ</t>
    </r>
  </si>
  <si>
    <r>
      <rPr>
        <sz val="12"/>
        <rFont val="Cambria"/>
        <family val="1"/>
        <scheme val="major"/>
      </rPr>
      <t>144 Jornales</t>
    </r>
  </si>
  <si>
    <r>
      <rPr>
        <sz val="12"/>
        <rFont val="Cambria"/>
        <family val="1"/>
        <scheme val="major"/>
      </rPr>
      <t>135 bonificacion por venta</t>
    </r>
  </si>
  <si>
    <r>
      <rPr>
        <sz val="12"/>
        <rFont val="Cambria"/>
        <family val="1"/>
        <scheme val="major"/>
      </rPr>
      <t>16               3.767.902 ELIGIO MARTINEZ GONZALEZ</t>
    </r>
  </si>
  <si>
    <r>
      <rPr>
        <sz val="12"/>
        <rFont val="Cambria"/>
        <family val="1"/>
        <scheme val="major"/>
      </rPr>
      <t>17               2.819.640 ESTEBAN BALBUENA ESTIGARRIBIA</t>
    </r>
  </si>
  <si>
    <r>
      <rPr>
        <sz val="12"/>
        <rFont val="Cambria"/>
        <family val="1"/>
        <scheme val="major"/>
      </rPr>
      <t>18               2.183.685 DIONISIO LEGUIZAMON CARDOZO</t>
    </r>
  </si>
  <si>
    <r>
      <rPr>
        <sz val="12"/>
        <rFont val="Cambria"/>
        <family val="1"/>
        <scheme val="major"/>
      </rPr>
      <t>19               2.157.433 HERMOGENES MOREL</t>
    </r>
  </si>
  <si>
    <r>
      <rPr>
        <sz val="12"/>
        <rFont val="Cambria"/>
        <family val="1"/>
        <scheme val="major"/>
      </rPr>
      <t>20               4.561.228 MARIELA CHENA CANTERO</t>
    </r>
  </si>
  <si>
    <r>
      <rPr>
        <sz val="12"/>
        <rFont val="Cambria"/>
        <family val="1"/>
        <scheme val="major"/>
      </rPr>
      <t>21               4.030.577 CARLOS DARIO ACOSTA MARTINEZ</t>
    </r>
  </si>
  <si>
    <r>
      <rPr>
        <sz val="12"/>
        <rFont val="Cambria"/>
        <family val="1"/>
        <scheme val="major"/>
      </rPr>
      <t>22               1.890.900 NOLBERTO AYALA AREVALOS</t>
    </r>
  </si>
  <si>
    <r>
      <rPr>
        <sz val="12"/>
        <rFont val="Cambria"/>
        <family val="1"/>
        <scheme val="major"/>
      </rPr>
      <t>23               5.477.677 DARIO SALVADOR ROJAS CASTILLO</t>
    </r>
  </si>
  <si>
    <r>
      <rPr>
        <sz val="12"/>
        <rFont val="Cambria"/>
        <family val="1"/>
        <scheme val="major"/>
      </rPr>
      <t>24               4.884.545 HECTOR CESAR RECALDE PARRA</t>
    </r>
  </si>
  <si>
    <r>
      <rPr>
        <sz val="12"/>
        <rFont val="Cambria"/>
        <family val="1"/>
        <scheme val="major"/>
      </rPr>
      <t>25               3.602.130 LORENZO BENITEZ ROLON</t>
    </r>
  </si>
  <si>
    <r>
      <rPr>
        <sz val="12"/>
        <rFont val="Cambria"/>
        <family val="1"/>
        <scheme val="major"/>
      </rPr>
      <t>26               2.999.745 ANIBAL SILGUERO OJEDA</t>
    </r>
  </si>
  <si>
    <r>
      <rPr>
        <sz val="12"/>
        <rFont val="Cambria"/>
        <family val="1"/>
        <scheme val="major"/>
      </rPr>
      <t>27               3.931.512 PEDRO NUÑEZ CABRERA</t>
    </r>
  </si>
  <si>
    <r>
      <rPr>
        <sz val="12"/>
        <rFont val="Cambria"/>
        <family val="1"/>
        <scheme val="major"/>
      </rPr>
      <t>28                  847.488 JUAN JOSE VILLALBA</t>
    </r>
  </si>
  <si>
    <r>
      <rPr>
        <sz val="12"/>
        <rFont val="Cambria"/>
        <family val="1"/>
        <scheme val="major"/>
      </rPr>
      <t>29               3.909.660 RODOLFO GAUTO DUARTE</t>
    </r>
  </si>
  <si>
    <r>
      <rPr>
        <sz val="12"/>
        <rFont val="Cambria"/>
        <family val="1"/>
        <scheme val="major"/>
      </rPr>
      <t>30               4.521.819 ZENON OLMEDO MANCUELLO</t>
    </r>
  </si>
  <si>
    <r>
      <rPr>
        <sz val="12"/>
        <rFont val="Cambria"/>
        <family val="1"/>
        <scheme val="major"/>
      </rPr>
      <t>31               1.472.321 NICOLAS OVELAR MALDONADO</t>
    </r>
  </si>
  <si>
    <r>
      <rPr>
        <sz val="12"/>
        <rFont val="Cambria"/>
        <family val="1"/>
        <scheme val="major"/>
      </rPr>
      <t>32               1.185.996 ALCIDES ROA</t>
    </r>
  </si>
  <si>
    <r>
      <rPr>
        <sz val="12"/>
        <rFont val="Cambria"/>
        <family val="1"/>
        <scheme val="major"/>
      </rPr>
      <t>33               1.783.854 BRAULIO PAREDES</t>
    </r>
  </si>
  <si>
    <r>
      <rPr>
        <sz val="12"/>
        <rFont val="Cambria"/>
        <family val="1"/>
        <scheme val="major"/>
      </rPr>
      <t>34                  900.906 JULIO RAMON NUÑEZ CABALLERO</t>
    </r>
  </si>
  <si>
    <r>
      <rPr>
        <sz val="12"/>
        <rFont val="Cambria"/>
        <family val="1"/>
        <scheme val="major"/>
      </rPr>
      <t>35               1.817.257 TEODORO GALEANO AGÜERO</t>
    </r>
  </si>
  <si>
    <r>
      <rPr>
        <sz val="12"/>
        <rFont val="Cambria"/>
        <family val="1"/>
        <scheme val="major"/>
      </rPr>
      <t>36               5.743.600 CINTHIA EVELIN GIMENEZ GAMARRA</t>
    </r>
  </si>
  <si>
    <r>
      <rPr>
        <sz val="12"/>
        <rFont val="Cambria"/>
        <family val="1"/>
        <scheme val="major"/>
      </rPr>
      <t>37               5.236.657 CARLOS AURELIO GIMENEZ CABRERA</t>
    </r>
  </si>
  <si>
    <r>
      <rPr>
        <sz val="12"/>
        <rFont val="Cambria"/>
        <family val="1"/>
        <scheme val="major"/>
      </rPr>
      <t>38               2.050.256 MILCIADES RAUL ESPINOLA LEZCANO</t>
    </r>
  </si>
  <si>
    <r>
      <rPr>
        <sz val="12"/>
        <rFont val="Cambria"/>
        <family val="1"/>
        <scheme val="major"/>
      </rPr>
      <t>39               4.622.358 ANDRES FRANCO</t>
    </r>
  </si>
  <si>
    <r>
      <rPr>
        <sz val="12"/>
        <rFont val="Cambria"/>
        <family val="1"/>
        <scheme val="major"/>
      </rPr>
      <t>40               6.674.829 ULISES DANIEL BALBUENA ALVARENGA</t>
    </r>
  </si>
  <si>
    <r>
      <rPr>
        <sz val="12"/>
        <rFont val="Cambria"/>
        <family val="1"/>
        <scheme val="major"/>
      </rPr>
      <t>41               2.666.055 COSME DAMIAN TORALES RUIZ</t>
    </r>
  </si>
  <si>
    <r>
      <rPr>
        <sz val="12"/>
        <rFont val="Cambria"/>
        <family val="1"/>
        <scheme val="major"/>
      </rPr>
      <t>42               1.890.988 INOCENCIO VAZQUEZ ORTIZ</t>
    </r>
  </si>
  <si>
    <r>
      <rPr>
        <sz val="12"/>
        <rFont val="Cambria"/>
        <family val="1"/>
        <scheme val="major"/>
      </rPr>
      <t>43               5.094.758 JUAN CARLOS DUARTE GONZALEZ</t>
    </r>
  </si>
  <si>
    <r>
      <rPr>
        <sz val="12"/>
        <rFont val="Cambria"/>
        <family val="1"/>
        <scheme val="major"/>
      </rPr>
      <t>44               1.336.475 ANTONIO ATILANO LOPEZ SAMUDIO</t>
    </r>
  </si>
  <si>
    <r>
      <rPr>
        <sz val="12"/>
        <rFont val="Cambria"/>
        <family val="1"/>
        <scheme val="major"/>
      </rPr>
      <t>45               5.362.879 ROCIO ROMINA RECALDE PARRA</t>
    </r>
  </si>
  <si>
    <r>
      <rPr>
        <sz val="12"/>
        <rFont val="Cambria"/>
        <family val="1"/>
        <scheme val="major"/>
      </rPr>
      <t>46               6.380.197 LAURA ZUNILDA GAYOSO</t>
    </r>
  </si>
  <si>
    <r>
      <rPr>
        <sz val="12"/>
        <rFont val="Cambria"/>
        <family val="1"/>
        <scheme val="major"/>
      </rPr>
      <t>47               3.839.952 JUAN RAMON GARCETE CANTERO</t>
    </r>
  </si>
  <si>
    <r>
      <rPr>
        <sz val="12"/>
        <rFont val="Cambria"/>
        <family val="1"/>
        <scheme val="major"/>
      </rPr>
      <t>48               4.407.707 REBECA GUZMAN MEYER</t>
    </r>
  </si>
  <si>
    <r>
      <rPr>
        <sz val="12"/>
        <rFont val="Cambria"/>
        <family val="1"/>
        <scheme val="major"/>
      </rPr>
      <t>49               3.602.042 CLAUDIO BENITEZ ROLON</t>
    </r>
  </si>
  <si>
    <r>
      <rPr>
        <sz val="12"/>
        <rFont val="Cambria"/>
        <family val="1"/>
        <scheme val="major"/>
      </rPr>
      <t>50               1.777.704 REINALDO SALDIVAR SAMUDIO</t>
    </r>
  </si>
  <si>
    <r>
      <rPr>
        <sz val="12"/>
        <rFont val="Cambria"/>
        <family val="1"/>
        <scheme val="major"/>
      </rPr>
      <t>51               2.436.553 GRACIELA NUÑEZ VARGAS</t>
    </r>
  </si>
  <si>
    <t xml:space="preserve">PLANILLA GENERAL DE PAGOS </t>
  </si>
  <si>
    <t>CORRESPONDIENTE AL EJERCICIO FISCAL 2021</t>
  </si>
  <si>
    <t>ORDEN Nº</t>
  </si>
  <si>
    <t>C.I.C. N°</t>
  </si>
  <si>
    <t>NOMBRES</t>
  </si>
  <si>
    <t>APELLIDOS</t>
  </si>
  <si>
    <t>CONCEPTO</t>
  </si>
  <si>
    <t>DENOMINACIÓN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</si>
  <si>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</si>
  <si>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</si>
  <si>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</si>
  <si>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</si>
  <si>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</si>
  <si>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</si>
  <si>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</si>
  <si>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</si>
  <si>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</si>
  <si>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</si>
  <si>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</si>
  <si>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</si>
  <si>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MONTO A DICIEMBRE </t>
  </si>
  <si>
    <t>AGUINALDO</t>
  </si>
  <si>
    <t>MONTO TOTAL</t>
  </si>
  <si>
    <t>MUNICIPALIDAD DE YATAITY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</si>
</sst>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" fontId="1" fillId="0" borderId="0" xfId="0" applyNumberFormat="1" applyFont="1" applyFill="1" applyBorder="1" applyAlignment="1">
      <alignment horizontal="left" vertical="top" shrinkToFit="1"/>
    </xf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0" fontId="3" fillId="0" borderId="1" xfId="0" applyFont="1" applyBorder="1"/>
    <xf numFmtId="3" fontId="3" fillId="2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left" vertical="top" wrapText="1" indent="8"/>
    </xf>
    <xf numFmtId="0" fontId="5" fillId="3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1"/>
    </xf>
    <xf numFmtId="3" fontId="1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left" wrapText="1"/>
    </xf>
    <xf numFmtId="1" fontId="1" fillId="0" borderId="3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 indent="8"/>
    </xf>
    <xf numFmtId="3" fontId="1" fillId="4" borderId="3" xfId="0" applyNumberFormat="1" applyFont="1" applyFill="1" applyBorder="1" applyAlignment="1">
      <alignment horizontal="right" vertical="top" wrapText="1"/>
    </xf>
    <xf numFmtId="3" fontId="1" fillId="4" borderId="3" xfId="0" applyNumberFormat="1" applyFont="1" applyFill="1" applyBorder="1" applyAlignment="1">
      <alignment horizontal="right" vertical="top" shrinkToFit="1"/>
    </xf>
    <xf numFmtId="3" fontId="1" fillId="5" borderId="3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0</xdr:row>
      <xdr:rowOff>0</xdr:rowOff>
    </xdr:from>
    <xdr:to>
      <xdr:col>3</xdr:col>
      <xdr:colOff>4626428</xdr:colOff>
      <xdr:row>6</xdr:row>
      <xdr:rowOff>5530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8B6B737-AFC0-4F79-B9A5-BE1C98D2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7321" y="0"/>
          <a:ext cx="8001000" cy="290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9"/>
  <sheetViews>
    <sheetView tabSelected="1" topLeftCell="F61" zoomScale="70" zoomScaleNormal="70" workbookViewId="0">
      <selection activeCell="F63" sqref="F63"/>
    </sheetView>
  </sheetViews>
  <sheetFormatPr baseColWidth="10" defaultColWidth="9.33203125" defaultRowHeight="15.75" x14ac:dyDescent="0.2"/>
  <cols>
    <col min="1" max="1" width="18.5" style="1" customWidth="1"/>
    <col min="2" max="2" width="75.5" style="1" customWidth="1"/>
    <col min="3" max="3" width="75.6640625" style="1" customWidth="1"/>
    <col min="4" max="4" width="87.33203125" style="1" customWidth="1"/>
    <col min="5" max="5" width="29" style="1" customWidth="1"/>
    <col min="6" max="6" width="30" style="1" customWidth="1"/>
    <col min="7" max="7" width="36.5" style="1" customWidth="1"/>
    <col min="8" max="8" width="15" style="1" bestFit="1" customWidth="1"/>
    <col min="9" max="14" width="14.5" style="1" bestFit="1" customWidth="1"/>
    <col min="15" max="15" width="17.33203125" style="1" bestFit="1" customWidth="1"/>
    <col min="16" max="16" width="15.1640625" style="1" bestFit="1" customWidth="1"/>
    <col min="17" max="17" width="18" style="1" bestFit="1" customWidth="1"/>
    <col min="18" max="19" width="16.6640625" style="1" bestFit="1" customWidth="1"/>
    <col min="20" max="20" width="16.1640625" style="1" bestFit="1" customWidth="1"/>
    <col min="21" max="21" width="16" style="1" bestFit="1" customWidth="1"/>
    <col min="22" max="16384" width="9.33203125" style="1"/>
  </cols>
  <sheetData>
    <row r="1" spans="1:21" s="3" customFormat="1" ht="6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3" customFormat="1" ht="61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3" customFormat="1" ht="32.25" customHeight="1" x14ac:dyDescent="0.3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"/>
      <c r="T3" s="1"/>
      <c r="U3" s="1"/>
    </row>
    <row r="4" spans="1:21" s="3" customFormat="1" ht="23.25" x14ac:dyDescent="0.35">
      <c r="A4" s="4" t="s">
        <v>79</v>
      </c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s="3" customFormat="1" ht="23.25" x14ac:dyDescent="0.35">
      <c r="A5" s="4" t="s">
        <v>56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6"/>
      <c r="T5" s="6"/>
      <c r="U5" s="7"/>
    </row>
    <row r="6" spans="1:21" s="3" customFormat="1" ht="23.25" x14ac:dyDescent="0.35">
      <c r="A6" s="8" t="s">
        <v>57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5"/>
      <c r="S6" s="6"/>
      <c r="T6" s="6"/>
      <c r="U6" s="9"/>
    </row>
    <row r="7" spans="1:21" s="3" customFormat="1" ht="12.75" x14ac:dyDescent="0.2"/>
    <row r="8" spans="1:21" s="3" customFormat="1" ht="79.5" customHeight="1" x14ac:dyDescent="0.2">
      <c r="A8" s="11" t="s">
        <v>58</v>
      </c>
      <c r="B8" s="12" t="s">
        <v>59</v>
      </c>
      <c r="C8" s="11" t="s">
        <v>60</v>
      </c>
      <c r="D8" s="11" t="s">
        <v>61</v>
      </c>
      <c r="E8" s="11" t="s">
        <v>62</v>
      </c>
      <c r="F8" s="11" t="s">
        <v>63</v>
      </c>
      <c r="G8" s="13" t="s">
        <v>64</v>
      </c>
      <c r="H8" s="14" t="s">
        <v>65</v>
      </c>
      <c r="I8" s="14" t="s">
        <v>66</v>
      </c>
      <c r="J8" s="14" t="s">
        <v>67</v>
      </c>
      <c r="K8" s="14" t="s">
        <v>68</v>
      </c>
      <c r="L8" s="14" t="s">
        <v>69</v>
      </c>
      <c r="M8" s="14" t="s">
        <v>70</v>
      </c>
      <c r="N8" s="14" t="s">
        <v>71</v>
      </c>
      <c r="O8" s="14" t="s">
        <v>72</v>
      </c>
      <c r="P8" s="14" t="s">
        <v>73</v>
      </c>
      <c r="Q8" s="14" t="s">
        <v>74</v>
      </c>
      <c r="R8" s="14" t="s">
        <v>75</v>
      </c>
      <c r="S8" s="11" t="s">
        <v>76</v>
      </c>
      <c r="T8" s="11" t="s">
        <v>77</v>
      </c>
      <c r="U8" s="15" t="s">
        <v>78</v>
      </c>
    </row>
    <row r="9" spans="1:21" x14ac:dyDescent="0.2">
      <c r="A9" s="16">
        <v>1</v>
      </c>
      <c r="B9" s="25" t="s">
        <v>3</v>
      </c>
      <c r="C9" s="25" t="s">
        <v>3</v>
      </c>
      <c r="D9" s="25" t="s">
        <v>3</v>
      </c>
      <c r="E9" s="18" t="s">
        <v>0</v>
      </c>
      <c r="F9" s="19" t="s">
        <v>4</v>
      </c>
      <c r="G9" s="20">
        <v>1000000</v>
      </c>
      <c r="H9" s="20">
        <v>1000000</v>
      </c>
      <c r="I9" s="20">
        <v>1000000</v>
      </c>
      <c r="J9" s="20">
        <v>1000000</v>
      </c>
      <c r="K9" s="20">
        <v>1000000</v>
      </c>
      <c r="L9" s="20">
        <v>1000000</v>
      </c>
      <c r="M9" s="20">
        <v>1000000</v>
      </c>
      <c r="N9" s="20">
        <v>1000000</v>
      </c>
      <c r="O9" s="20">
        <v>1000000</v>
      </c>
      <c r="P9" s="20">
        <v>1000000</v>
      </c>
      <c r="Q9" s="20">
        <v>1000000</v>
      </c>
      <c r="R9" s="20">
        <v>1000000</v>
      </c>
      <c r="S9" s="20">
        <f>SUM(G9:R9)</f>
        <v>12000000</v>
      </c>
      <c r="T9" s="20">
        <f>S9/12</f>
        <v>1000000</v>
      </c>
      <c r="U9" s="20">
        <f>S9+T9</f>
        <v>13000000</v>
      </c>
    </row>
    <row r="10" spans="1:21" x14ac:dyDescent="0.25">
      <c r="A10" s="16"/>
      <c r="B10" s="26"/>
      <c r="C10" s="26"/>
      <c r="D10" s="26"/>
      <c r="E10" s="21"/>
      <c r="F10" s="19" t="s">
        <v>5</v>
      </c>
      <c r="G10" s="20">
        <v>1230000</v>
      </c>
      <c r="H10" s="20">
        <v>1230000</v>
      </c>
      <c r="I10" s="20">
        <v>1230000</v>
      </c>
      <c r="J10" s="20">
        <v>1230000</v>
      </c>
      <c r="K10" s="20">
        <v>1230000</v>
      </c>
      <c r="L10" s="20">
        <v>1230000</v>
      </c>
      <c r="M10" s="20">
        <v>1230000</v>
      </c>
      <c r="N10" s="20">
        <v>1230000</v>
      </c>
      <c r="O10" s="20">
        <v>1230000</v>
      </c>
      <c r="P10" s="20">
        <v>1230000</v>
      </c>
      <c r="Q10" s="20">
        <v>1230000</v>
      </c>
      <c r="R10" s="20">
        <v>1230000</v>
      </c>
      <c r="S10" s="20">
        <f t="shared" ref="S10:S67" si="0">SUM(G10:R10)</f>
        <v>14760000</v>
      </c>
      <c r="T10" s="20">
        <f t="shared" ref="T10:T67" si="1">S10/12</f>
        <v>1230000</v>
      </c>
      <c r="U10" s="20">
        <f t="shared" ref="U10:U67" si="2">S10+T10</f>
        <v>15990000</v>
      </c>
    </row>
    <row r="11" spans="1:21" x14ac:dyDescent="0.2">
      <c r="A11" s="16">
        <v>2</v>
      </c>
      <c r="B11" s="25" t="s">
        <v>6</v>
      </c>
      <c r="C11" s="25" t="s">
        <v>6</v>
      </c>
      <c r="D11" s="25" t="s">
        <v>6</v>
      </c>
      <c r="E11" s="18" t="s">
        <v>0</v>
      </c>
      <c r="F11" s="19" t="s">
        <v>4</v>
      </c>
      <c r="G11" s="20">
        <v>1000000</v>
      </c>
      <c r="H11" s="20">
        <v>1000000</v>
      </c>
      <c r="I11" s="20">
        <v>1000000</v>
      </c>
      <c r="J11" s="20">
        <v>1000000</v>
      </c>
      <c r="K11" s="20">
        <v>1000000</v>
      </c>
      <c r="L11" s="20">
        <v>1000000</v>
      </c>
      <c r="M11" s="20">
        <v>1000000</v>
      </c>
      <c r="N11" s="20">
        <v>1000000</v>
      </c>
      <c r="O11" s="20">
        <v>1000000</v>
      </c>
      <c r="P11" s="20">
        <v>1000000</v>
      </c>
      <c r="Q11" s="20">
        <v>1000000</v>
      </c>
      <c r="R11" s="20">
        <v>1000000</v>
      </c>
      <c r="S11" s="20">
        <f t="shared" si="0"/>
        <v>12000000</v>
      </c>
      <c r="T11" s="20">
        <f t="shared" si="1"/>
        <v>1000000</v>
      </c>
      <c r="U11" s="20">
        <f t="shared" si="2"/>
        <v>13000000</v>
      </c>
    </row>
    <row r="12" spans="1:21" x14ac:dyDescent="0.25">
      <c r="A12" s="16"/>
      <c r="B12" s="26"/>
      <c r="C12" s="26"/>
      <c r="D12" s="26"/>
      <c r="E12" s="21"/>
      <c r="F12" s="19" t="s">
        <v>5</v>
      </c>
      <c r="G12" s="20">
        <v>1230000</v>
      </c>
      <c r="H12" s="20">
        <v>1230000</v>
      </c>
      <c r="I12" s="20">
        <v>1230000</v>
      </c>
      <c r="J12" s="20">
        <v>1230000</v>
      </c>
      <c r="K12" s="20">
        <v>1230000</v>
      </c>
      <c r="L12" s="20">
        <v>1230000</v>
      </c>
      <c r="M12" s="20">
        <v>1230000</v>
      </c>
      <c r="N12" s="20">
        <v>1230000</v>
      </c>
      <c r="O12" s="20">
        <v>1230000</v>
      </c>
      <c r="P12" s="20">
        <v>1230000</v>
      </c>
      <c r="Q12" s="20">
        <v>1230000</v>
      </c>
      <c r="R12" s="20">
        <v>1230000</v>
      </c>
      <c r="S12" s="20">
        <f t="shared" si="0"/>
        <v>14760000</v>
      </c>
      <c r="T12" s="20">
        <f t="shared" si="1"/>
        <v>1230000</v>
      </c>
      <c r="U12" s="20">
        <f t="shared" si="2"/>
        <v>15990000</v>
      </c>
    </row>
    <row r="13" spans="1:21" x14ac:dyDescent="0.2">
      <c r="A13" s="16">
        <v>3</v>
      </c>
      <c r="B13" s="25" t="s">
        <v>7</v>
      </c>
      <c r="C13" s="25" t="s">
        <v>7</v>
      </c>
      <c r="D13" s="25" t="s">
        <v>7</v>
      </c>
      <c r="E13" s="18" t="s">
        <v>0</v>
      </c>
      <c r="F13" s="19" t="s">
        <v>4</v>
      </c>
      <c r="G13" s="20">
        <v>1000000</v>
      </c>
      <c r="H13" s="20">
        <v>1000000</v>
      </c>
      <c r="I13" s="20">
        <v>1000000</v>
      </c>
      <c r="J13" s="20">
        <v>1000000</v>
      </c>
      <c r="K13" s="20">
        <v>1000000</v>
      </c>
      <c r="L13" s="20">
        <v>1000000</v>
      </c>
      <c r="M13" s="20">
        <v>1000000</v>
      </c>
      <c r="N13" s="20">
        <v>1000000</v>
      </c>
      <c r="O13" s="20">
        <v>1000000</v>
      </c>
      <c r="P13" s="20">
        <v>1000000</v>
      </c>
      <c r="Q13" s="20">
        <v>1000000</v>
      </c>
      <c r="R13" s="20">
        <v>1000000</v>
      </c>
      <c r="S13" s="20">
        <f t="shared" si="0"/>
        <v>12000000</v>
      </c>
      <c r="T13" s="20">
        <f t="shared" si="1"/>
        <v>1000000</v>
      </c>
      <c r="U13" s="20">
        <f t="shared" si="2"/>
        <v>13000000</v>
      </c>
    </row>
    <row r="14" spans="1:21" x14ac:dyDescent="0.25">
      <c r="A14" s="16"/>
      <c r="B14" s="26"/>
      <c r="C14" s="26"/>
      <c r="D14" s="26"/>
      <c r="E14" s="21"/>
      <c r="F14" s="19" t="s">
        <v>5</v>
      </c>
      <c r="G14" s="20">
        <v>1230000</v>
      </c>
      <c r="H14" s="20">
        <v>1230000</v>
      </c>
      <c r="I14" s="20">
        <v>1230000</v>
      </c>
      <c r="J14" s="20">
        <v>1230000</v>
      </c>
      <c r="K14" s="20">
        <v>1230000</v>
      </c>
      <c r="L14" s="20">
        <v>1230000</v>
      </c>
      <c r="M14" s="20">
        <v>1230000</v>
      </c>
      <c r="N14" s="20">
        <v>1230000</v>
      </c>
      <c r="O14" s="20">
        <v>1230000</v>
      </c>
      <c r="P14" s="20">
        <v>1230000</v>
      </c>
      <c r="Q14" s="20">
        <v>1230000</v>
      </c>
      <c r="R14" s="20">
        <v>1230000</v>
      </c>
      <c r="S14" s="20">
        <f t="shared" si="0"/>
        <v>14760000</v>
      </c>
      <c r="T14" s="20">
        <f t="shared" si="1"/>
        <v>1230000</v>
      </c>
      <c r="U14" s="20">
        <f t="shared" si="2"/>
        <v>15990000</v>
      </c>
    </row>
    <row r="15" spans="1:21" x14ac:dyDescent="0.2">
      <c r="A15" s="16">
        <v>4</v>
      </c>
      <c r="B15" s="25" t="s">
        <v>8</v>
      </c>
      <c r="C15" s="25" t="s">
        <v>8</v>
      </c>
      <c r="D15" s="25" t="s">
        <v>8</v>
      </c>
      <c r="E15" s="18" t="s">
        <v>0</v>
      </c>
      <c r="F15" s="19" t="s">
        <v>4</v>
      </c>
      <c r="G15" s="20">
        <v>1000000</v>
      </c>
      <c r="H15" s="20">
        <v>1000000</v>
      </c>
      <c r="I15" s="20">
        <v>1000000</v>
      </c>
      <c r="J15" s="20">
        <v>1000000</v>
      </c>
      <c r="K15" s="20">
        <v>1000000</v>
      </c>
      <c r="L15" s="20">
        <v>1000000</v>
      </c>
      <c r="M15" s="20">
        <v>1000000</v>
      </c>
      <c r="N15" s="20">
        <v>1000000</v>
      </c>
      <c r="O15" s="20">
        <v>1000000</v>
      </c>
      <c r="P15" s="20">
        <v>1000000</v>
      </c>
      <c r="Q15" s="20">
        <v>1000000</v>
      </c>
      <c r="R15" s="20">
        <v>1000000</v>
      </c>
      <c r="S15" s="20">
        <f t="shared" si="0"/>
        <v>12000000</v>
      </c>
      <c r="T15" s="20">
        <f t="shared" si="1"/>
        <v>1000000</v>
      </c>
      <c r="U15" s="20">
        <f t="shared" si="2"/>
        <v>13000000</v>
      </c>
    </row>
    <row r="16" spans="1:21" x14ac:dyDescent="0.25">
      <c r="A16" s="16"/>
      <c r="B16" s="26"/>
      <c r="C16" s="26"/>
      <c r="D16" s="26"/>
      <c r="E16" s="21"/>
      <c r="F16" s="19" t="s">
        <v>5</v>
      </c>
      <c r="G16" s="20">
        <v>1230000</v>
      </c>
      <c r="H16" s="20">
        <v>1230000</v>
      </c>
      <c r="I16" s="20">
        <v>1230000</v>
      </c>
      <c r="J16" s="20">
        <v>1230000</v>
      </c>
      <c r="K16" s="20">
        <v>1230000</v>
      </c>
      <c r="L16" s="20">
        <v>1230000</v>
      </c>
      <c r="M16" s="20">
        <v>1230000</v>
      </c>
      <c r="N16" s="20">
        <v>1230000</v>
      </c>
      <c r="O16" s="20">
        <v>1230000</v>
      </c>
      <c r="P16" s="20">
        <v>1230000</v>
      </c>
      <c r="Q16" s="20">
        <v>1230000</v>
      </c>
      <c r="R16" s="20">
        <v>1230000</v>
      </c>
      <c r="S16" s="20">
        <f t="shared" si="0"/>
        <v>14760000</v>
      </c>
      <c r="T16" s="20">
        <f t="shared" si="1"/>
        <v>1230000</v>
      </c>
      <c r="U16" s="20">
        <f t="shared" si="2"/>
        <v>15990000</v>
      </c>
    </row>
    <row r="17" spans="1:21" x14ac:dyDescent="0.2">
      <c r="A17" s="16">
        <v>5</v>
      </c>
      <c r="B17" s="25" t="s">
        <v>9</v>
      </c>
      <c r="C17" s="25" t="s">
        <v>9</v>
      </c>
      <c r="D17" s="25" t="s">
        <v>9</v>
      </c>
      <c r="E17" s="18" t="s">
        <v>0</v>
      </c>
      <c r="F17" s="19" t="s">
        <v>4</v>
      </c>
      <c r="G17" s="20">
        <v>1000000</v>
      </c>
      <c r="H17" s="20">
        <v>1000000</v>
      </c>
      <c r="I17" s="20">
        <v>1000000</v>
      </c>
      <c r="J17" s="20">
        <v>1000000</v>
      </c>
      <c r="K17" s="20">
        <v>1000000</v>
      </c>
      <c r="L17" s="20"/>
      <c r="M17" s="20"/>
      <c r="N17" s="20"/>
      <c r="O17" s="20"/>
      <c r="P17" s="20"/>
      <c r="Q17" s="20"/>
      <c r="R17" s="20">
        <v>1000000</v>
      </c>
      <c r="S17" s="20">
        <f t="shared" si="0"/>
        <v>6000000</v>
      </c>
      <c r="T17" s="20">
        <f t="shared" si="1"/>
        <v>500000</v>
      </c>
      <c r="U17" s="20">
        <f t="shared" si="2"/>
        <v>6500000</v>
      </c>
    </row>
    <row r="18" spans="1:21" x14ac:dyDescent="0.25">
      <c r="A18" s="16"/>
      <c r="B18" s="26"/>
      <c r="C18" s="26"/>
      <c r="D18" s="26"/>
      <c r="E18" s="21"/>
      <c r="F18" s="19" t="s">
        <v>5</v>
      </c>
      <c r="G18" s="20">
        <v>1230000</v>
      </c>
      <c r="H18" s="20">
        <v>1230000</v>
      </c>
      <c r="I18" s="20">
        <v>1230000</v>
      </c>
      <c r="J18" s="20">
        <v>1230000</v>
      </c>
      <c r="K18" s="20">
        <v>1230000</v>
      </c>
      <c r="L18" s="20"/>
      <c r="M18" s="20"/>
      <c r="N18" s="20"/>
      <c r="O18" s="20"/>
      <c r="P18" s="20"/>
      <c r="Q18" s="20"/>
      <c r="R18" s="20">
        <v>1230000</v>
      </c>
      <c r="S18" s="20">
        <f t="shared" si="0"/>
        <v>7380000</v>
      </c>
      <c r="T18" s="20">
        <f t="shared" si="1"/>
        <v>615000</v>
      </c>
      <c r="U18" s="20">
        <f t="shared" si="2"/>
        <v>7995000</v>
      </c>
    </row>
    <row r="19" spans="1:21" x14ac:dyDescent="0.2">
      <c r="A19" s="16">
        <v>6</v>
      </c>
      <c r="B19" s="25" t="s">
        <v>10</v>
      </c>
      <c r="C19" s="25" t="s">
        <v>10</v>
      </c>
      <c r="D19" s="25" t="s">
        <v>10</v>
      </c>
      <c r="E19" s="18" t="s">
        <v>0</v>
      </c>
      <c r="F19" s="19" t="s">
        <v>4</v>
      </c>
      <c r="G19" s="20">
        <v>1000000</v>
      </c>
      <c r="H19" s="20">
        <v>1000000</v>
      </c>
      <c r="I19" s="20">
        <v>1000000</v>
      </c>
      <c r="J19" s="20">
        <v>1000000</v>
      </c>
      <c r="K19" s="20">
        <v>1000000</v>
      </c>
      <c r="L19" s="20">
        <v>1000000</v>
      </c>
      <c r="M19" s="20">
        <v>1000000</v>
      </c>
      <c r="N19" s="20">
        <v>1000000</v>
      </c>
      <c r="O19" s="20">
        <v>1000000</v>
      </c>
      <c r="P19" s="20">
        <v>1000000</v>
      </c>
      <c r="Q19" s="20">
        <v>1000000</v>
      </c>
      <c r="R19" s="20">
        <v>1000000</v>
      </c>
      <c r="S19" s="20">
        <f t="shared" si="0"/>
        <v>12000000</v>
      </c>
      <c r="T19" s="20">
        <f t="shared" si="1"/>
        <v>1000000</v>
      </c>
      <c r="U19" s="20">
        <f t="shared" si="2"/>
        <v>13000000</v>
      </c>
    </row>
    <row r="20" spans="1:21" x14ac:dyDescent="0.25">
      <c r="A20" s="16"/>
      <c r="B20" s="26"/>
      <c r="C20" s="26"/>
      <c r="D20" s="26"/>
      <c r="E20" s="21"/>
      <c r="F20" s="19" t="s">
        <v>5</v>
      </c>
      <c r="G20" s="20">
        <v>1230000</v>
      </c>
      <c r="H20" s="20">
        <v>1230000</v>
      </c>
      <c r="I20" s="20">
        <v>1230000</v>
      </c>
      <c r="J20" s="20">
        <v>1230000</v>
      </c>
      <c r="K20" s="20">
        <v>1230000</v>
      </c>
      <c r="L20" s="20">
        <v>1230000</v>
      </c>
      <c r="M20" s="20">
        <v>1230000</v>
      </c>
      <c r="N20" s="20">
        <v>1230000</v>
      </c>
      <c r="O20" s="20">
        <v>1230000</v>
      </c>
      <c r="P20" s="20">
        <v>1230000</v>
      </c>
      <c r="Q20" s="20">
        <v>1230000</v>
      </c>
      <c r="R20" s="20">
        <v>1230000</v>
      </c>
      <c r="S20" s="20">
        <f t="shared" si="0"/>
        <v>14760000</v>
      </c>
      <c r="T20" s="20">
        <f t="shared" si="1"/>
        <v>1230000</v>
      </c>
      <c r="U20" s="20">
        <f t="shared" si="2"/>
        <v>15990000</v>
      </c>
    </row>
    <row r="21" spans="1:21" x14ac:dyDescent="0.2">
      <c r="A21" s="16">
        <v>7</v>
      </c>
      <c r="B21" s="25" t="s">
        <v>11</v>
      </c>
      <c r="C21" s="25" t="s">
        <v>11</v>
      </c>
      <c r="D21" s="25" t="s">
        <v>11</v>
      </c>
      <c r="E21" s="18" t="s">
        <v>0</v>
      </c>
      <c r="F21" s="19" t="s">
        <v>4</v>
      </c>
      <c r="G21" s="20">
        <v>1000000</v>
      </c>
      <c r="H21" s="20">
        <v>1000000</v>
      </c>
      <c r="I21" s="20">
        <v>1000000</v>
      </c>
      <c r="J21" s="20">
        <v>1000000</v>
      </c>
      <c r="K21" s="20">
        <v>1000000</v>
      </c>
      <c r="L21" s="20">
        <v>1000000</v>
      </c>
      <c r="M21" s="20">
        <v>1000000</v>
      </c>
      <c r="N21" s="20">
        <v>1000000</v>
      </c>
      <c r="O21" s="20">
        <v>1000000</v>
      </c>
      <c r="P21" s="20">
        <v>1000000</v>
      </c>
      <c r="Q21" s="20">
        <v>1000000</v>
      </c>
      <c r="R21" s="20">
        <v>1000000</v>
      </c>
      <c r="S21" s="20">
        <f t="shared" si="0"/>
        <v>12000000</v>
      </c>
      <c r="T21" s="20">
        <f t="shared" si="1"/>
        <v>1000000</v>
      </c>
      <c r="U21" s="20">
        <f t="shared" si="2"/>
        <v>13000000</v>
      </c>
    </row>
    <row r="22" spans="1:21" x14ac:dyDescent="0.25">
      <c r="A22" s="16"/>
      <c r="B22" s="26"/>
      <c r="C22" s="26"/>
      <c r="D22" s="26"/>
      <c r="E22" s="21"/>
      <c r="F22" s="19" t="s">
        <v>5</v>
      </c>
      <c r="G22" s="20">
        <v>1230000</v>
      </c>
      <c r="H22" s="20">
        <v>1230000</v>
      </c>
      <c r="I22" s="20">
        <v>1230000</v>
      </c>
      <c r="J22" s="20">
        <v>1230000</v>
      </c>
      <c r="K22" s="20">
        <v>1230000</v>
      </c>
      <c r="L22" s="20">
        <v>1230000</v>
      </c>
      <c r="M22" s="20">
        <v>1230000</v>
      </c>
      <c r="N22" s="20">
        <v>1230000</v>
      </c>
      <c r="O22" s="20">
        <v>1230000</v>
      </c>
      <c r="P22" s="20">
        <v>1230000</v>
      </c>
      <c r="Q22" s="20">
        <v>1230000</v>
      </c>
      <c r="R22" s="20">
        <v>1230000</v>
      </c>
      <c r="S22" s="20">
        <f t="shared" si="0"/>
        <v>14760000</v>
      </c>
      <c r="T22" s="20">
        <f t="shared" si="1"/>
        <v>1230000</v>
      </c>
      <c r="U22" s="20">
        <f t="shared" si="2"/>
        <v>15990000</v>
      </c>
    </row>
    <row r="23" spans="1:21" x14ac:dyDescent="0.2">
      <c r="A23" s="16">
        <v>8</v>
      </c>
      <c r="B23" s="25" t="s">
        <v>12</v>
      </c>
      <c r="C23" s="25" t="s">
        <v>12</v>
      </c>
      <c r="D23" s="25" t="s">
        <v>12</v>
      </c>
      <c r="E23" s="18" t="s">
        <v>0</v>
      </c>
      <c r="F23" s="19" t="s">
        <v>4</v>
      </c>
      <c r="G23" s="20">
        <v>1000000</v>
      </c>
      <c r="H23" s="20">
        <v>1000000</v>
      </c>
      <c r="I23" s="20">
        <v>1000000</v>
      </c>
      <c r="J23" s="20">
        <v>1000000</v>
      </c>
      <c r="K23" s="20">
        <v>1000000</v>
      </c>
      <c r="L23" s="20">
        <v>1000000</v>
      </c>
      <c r="M23" s="20">
        <v>1000000</v>
      </c>
      <c r="N23" s="20">
        <v>1000000</v>
      </c>
      <c r="O23" s="20">
        <v>1000000</v>
      </c>
      <c r="P23" s="20">
        <v>1000000</v>
      </c>
      <c r="Q23" s="20">
        <v>1000000</v>
      </c>
      <c r="R23" s="20">
        <v>1000000</v>
      </c>
      <c r="S23" s="20">
        <f t="shared" si="0"/>
        <v>12000000</v>
      </c>
      <c r="T23" s="20">
        <f t="shared" si="1"/>
        <v>1000000</v>
      </c>
      <c r="U23" s="20">
        <f t="shared" si="2"/>
        <v>13000000</v>
      </c>
    </row>
    <row r="24" spans="1:21" x14ac:dyDescent="0.25">
      <c r="A24" s="16"/>
      <c r="B24" s="26"/>
      <c r="C24" s="26"/>
      <c r="D24" s="26"/>
      <c r="E24" s="21"/>
      <c r="F24" s="19" t="s">
        <v>5</v>
      </c>
      <c r="G24" s="20">
        <v>1230000</v>
      </c>
      <c r="H24" s="20">
        <v>1230000</v>
      </c>
      <c r="I24" s="20">
        <v>1230000</v>
      </c>
      <c r="J24" s="20">
        <v>1230000</v>
      </c>
      <c r="K24" s="20">
        <v>1230000</v>
      </c>
      <c r="L24" s="20">
        <v>1230000</v>
      </c>
      <c r="M24" s="20">
        <v>1230000</v>
      </c>
      <c r="N24" s="20">
        <v>1230000</v>
      </c>
      <c r="O24" s="20">
        <v>1230000</v>
      </c>
      <c r="P24" s="20">
        <v>1230000</v>
      </c>
      <c r="Q24" s="20">
        <v>1230000</v>
      </c>
      <c r="R24" s="20">
        <v>1230000</v>
      </c>
      <c r="S24" s="20">
        <f t="shared" si="0"/>
        <v>14760000</v>
      </c>
      <c r="T24" s="20">
        <f t="shared" si="1"/>
        <v>1230000</v>
      </c>
      <c r="U24" s="20">
        <f t="shared" si="2"/>
        <v>15990000</v>
      </c>
    </row>
    <row r="25" spans="1:21" x14ac:dyDescent="0.2">
      <c r="A25" s="16">
        <v>9</v>
      </c>
      <c r="B25" s="25" t="s">
        <v>13</v>
      </c>
      <c r="C25" s="25" t="s">
        <v>13</v>
      </c>
      <c r="D25" s="25" t="s">
        <v>13</v>
      </c>
      <c r="E25" s="18" t="s">
        <v>0</v>
      </c>
      <c r="F25" s="19" t="s">
        <v>4</v>
      </c>
      <c r="G25" s="20">
        <v>1000000</v>
      </c>
      <c r="H25" s="20">
        <v>1000000</v>
      </c>
      <c r="I25" s="20">
        <v>1000000</v>
      </c>
      <c r="J25" s="20">
        <v>1000000</v>
      </c>
      <c r="K25" s="20">
        <v>1000000</v>
      </c>
      <c r="L25" s="20">
        <v>1000000</v>
      </c>
      <c r="M25" s="20">
        <v>1000000</v>
      </c>
      <c r="N25" s="20">
        <v>1000000</v>
      </c>
      <c r="O25" s="20">
        <v>1000000</v>
      </c>
      <c r="P25" s="20">
        <v>1000000</v>
      </c>
      <c r="Q25" s="20">
        <v>1000000</v>
      </c>
      <c r="R25" s="20">
        <v>1000000</v>
      </c>
      <c r="S25" s="20">
        <f t="shared" si="0"/>
        <v>12000000</v>
      </c>
      <c r="T25" s="20">
        <f t="shared" si="1"/>
        <v>1000000</v>
      </c>
      <c r="U25" s="20">
        <f t="shared" si="2"/>
        <v>13000000</v>
      </c>
    </row>
    <row r="26" spans="1:21" x14ac:dyDescent="0.25">
      <c r="A26" s="16"/>
      <c r="B26" s="26"/>
      <c r="C26" s="26"/>
      <c r="D26" s="26"/>
      <c r="E26" s="21"/>
      <c r="F26" s="19" t="s">
        <v>5</v>
      </c>
      <c r="G26" s="20">
        <v>1230000</v>
      </c>
      <c r="H26" s="20">
        <v>1230000</v>
      </c>
      <c r="I26" s="20">
        <v>1230000</v>
      </c>
      <c r="J26" s="20">
        <v>1230000</v>
      </c>
      <c r="K26" s="20">
        <v>1230000</v>
      </c>
      <c r="L26" s="20">
        <v>1230000</v>
      </c>
      <c r="M26" s="20">
        <v>1230000</v>
      </c>
      <c r="N26" s="20">
        <v>1230000</v>
      </c>
      <c r="O26" s="20">
        <v>1230000</v>
      </c>
      <c r="P26" s="20">
        <v>1230000</v>
      </c>
      <c r="Q26" s="20">
        <v>1230000</v>
      </c>
      <c r="R26" s="20">
        <v>1230000</v>
      </c>
      <c r="S26" s="20">
        <f t="shared" si="0"/>
        <v>14760000</v>
      </c>
      <c r="T26" s="20">
        <f t="shared" si="1"/>
        <v>1230000</v>
      </c>
      <c r="U26" s="20">
        <f t="shared" si="2"/>
        <v>15990000</v>
      </c>
    </row>
    <row r="27" spans="1:21" x14ac:dyDescent="0.2">
      <c r="A27" s="16">
        <v>10</v>
      </c>
      <c r="B27" s="25" t="s">
        <v>14</v>
      </c>
      <c r="C27" s="25" t="s">
        <v>14</v>
      </c>
      <c r="D27" s="25" t="s">
        <v>14</v>
      </c>
      <c r="E27" s="18" t="s">
        <v>0</v>
      </c>
      <c r="F27" s="19" t="s">
        <v>4</v>
      </c>
      <c r="G27" s="20">
        <v>1791000</v>
      </c>
      <c r="H27" s="20">
        <v>1791000</v>
      </c>
      <c r="I27" s="20">
        <v>1791000</v>
      </c>
      <c r="J27" s="20">
        <v>1791000</v>
      </c>
      <c r="K27" s="20">
        <v>1791000</v>
      </c>
      <c r="L27" s="20">
        <v>1791000</v>
      </c>
      <c r="M27" s="20">
        <v>3582000</v>
      </c>
      <c r="N27" s="20">
        <v>1791000</v>
      </c>
      <c r="O27" s="20">
        <v>1791000</v>
      </c>
      <c r="P27" s="20">
        <v>1791000</v>
      </c>
      <c r="Q27" s="20">
        <v>1791000</v>
      </c>
      <c r="R27" s="20">
        <v>1791000</v>
      </c>
      <c r="S27" s="20">
        <f t="shared" si="0"/>
        <v>23283000</v>
      </c>
      <c r="T27" s="20">
        <f t="shared" si="1"/>
        <v>1940250</v>
      </c>
      <c r="U27" s="20">
        <f t="shared" si="2"/>
        <v>25223250</v>
      </c>
    </row>
    <row r="28" spans="1:21" x14ac:dyDescent="0.25">
      <c r="A28" s="16"/>
      <c r="B28" s="26"/>
      <c r="C28" s="26"/>
      <c r="D28" s="26"/>
      <c r="E28" s="21"/>
      <c r="F28" s="19" t="s">
        <v>15</v>
      </c>
      <c r="G28" s="20">
        <v>800000</v>
      </c>
      <c r="H28" s="20">
        <v>800000</v>
      </c>
      <c r="I28" s="20">
        <v>800000</v>
      </c>
      <c r="J28" s="20">
        <v>800000</v>
      </c>
      <c r="K28" s="20">
        <v>800000</v>
      </c>
      <c r="L28" s="20">
        <v>800000</v>
      </c>
      <c r="M28" s="20">
        <v>1600000</v>
      </c>
      <c r="N28" s="20">
        <v>800000</v>
      </c>
      <c r="O28" s="20">
        <v>800000</v>
      </c>
      <c r="P28" s="20">
        <v>800000</v>
      </c>
      <c r="Q28" s="20">
        <v>800000</v>
      </c>
      <c r="R28" s="20">
        <v>800000</v>
      </c>
      <c r="S28" s="20">
        <f t="shared" si="0"/>
        <v>10400000</v>
      </c>
      <c r="T28" s="20">
        <f t="shared" si="1"/>
        <v>866666.66666666663</v>
      </c>
      <c r="U28" s="20">
        <f t="shared" si="2"/>
        <v>11266666.666666666</v>
      </c>
    </row>
    <row r="29" spans="1:21" x14ac:dyDescent="0.2">
      <c r="A29" s="16">
        <v>11</v>
      </c>
      <c r="B29" s="25" t="s">
        <v>16</v>
      </c>
      <c r="C29" s="25" t="s">
        <v>16</v>
      </c>
      <c r="D29" s="25" t="s">
        <v>16</v>
      </c>
      <c r="E29" s="18" t="s">
        <v>0</v>
      </c>
      <c r="F29" s="19" t="s">
        <v>4</v>
      </c>
      <c r="G29" s="20">
        <v>1625000</v>
      </c>
      <c r="H29" s="20">
        <v>1625000</v>
      </c>
      <c r="I29" s="20">
        <v>1625000</v>
      </c>
      <c r="J29" s="20">
        <v>1625000</v>
      </c>
      <c r="K29" s="20">
        <v>1625000</v>
      </c>
      <c r="L29" s="20">
        <v>3250334</v>
      </c>
      <c r="M29" s="20">
        <v>1625000</v>
      </c>
      <c r="N29" s="20">
        <v>1625000</v>
      </c>
      <c r="O29" s="20">
        <v>1625167</v>
      </c>
      <c r="P29" s="20">
        <v>1625167</v>
      </c>
      <c r="Q29" s="20">
        <v>1625167</v>
      </c>
      <c r="R29" s="20">
        <v>1731000</v>
      </c>
      <c r="S29" s="20">
        <f t="shared" si="0"/>
        <v>21231835</v>
      </c>
      <c r="T29" s="20">
        <f t="shared" si="1"/>
        <v>1769319.5833333333</v>
      </c>
      <c r="U29" s="20">
        <f t="shared" si="2"/>
        <v>23001154.583333332</v>
      </c>
    </row>
    <row r="30" spans="1:21" x14ac:dyDescent="0.25">
      <c r="A30" s="16"/>
      <c r="B30" s="26"/>
      <c r="C30" s="26"/>
      <c r="D30" s="26"/>
      <c r="E30" s="21"/>
      <c r="F30" s="19" t="s">
        <v>15</v>
      </c>
      <c r="G30" s="20">
        <v>800000</v>
      </c>
      <c r="H30" s="20">
        <v>800000</v>
      </c>
      <c r="I30" s="20">
        <v>800000</v>
      </c>
      <c r="J30" s="20">
        <v>800000</v>
      </c>
      <c r="K30" s="20">
        <v>800000</v>
      </c>
      <c r="L30" s="20">
        <v>1600000</v>
      </c>
      <c r="M30" s="20">
        <v>800000</v>
      </c>
      <c r="N30" s="20">
        <v>800000</v>
      </c>
      <c r="O30" s="20">
        <v>800000</v>
      </c>
      <c r="P30" s="20">
        <v>800000</v>
      </c>
      <c r="Q30" s="20">
        <v>800000</v>
      </c>
      <c r="R30" s="20">
        <v>800000</v>
      </c>
      <c r="S30" s="20">
        <f t="shared" si="0"/>
        <v>10400000</v>
      </c>
      <c r="T30" s="20">
        <f t="shared" si="1"/>
        <v>866666.66666666663</v>
      </c>
      <c r="U30" s="20">
        <f t="shared" si="2"/>
        <v>11266666.666666666</v>
      </c>
    </row>
    <row r="31" spans="1:21" x14ac:dyDescent="0.2">
      <c r="A31" s="16">
        <v>12</v>
      </c>
      <c r="B31" s="17" t="s">
        <v>17</v>
      </c>
      <c r="C31" s="17" t="s">
        <v>17</v>
      </c>
      <c r="D31" s="17" t="s">
        <v>17</v>
      </c>
      <c r="E31" s="18" t="s">
        <v>0</v>
      </c>
      <c r="F31" s="19" t="s">
        <v>4</v>
      </c>
      <c r="G31" s="20">
        <v>810000</v>
      </c>
      <c r="H31" s="20">
        <v>810000</v>
      </c>
      <c r="I31" s="20">
        <v>810000</v>
      </c>
      <c r="J31" s="20">
        <v>810000</v>
      </c>
      <c r="K31" s="20">
        <v>810000</v>
      </c>
      <c r="L31" s="20">
        <v>810000</v>
      </c>
      <c r="M31" s="20">
        <v>810000</v>
      </c>
      <c r="N31" s="20">
        <v>810000</v>
      </c>
      <c r="O31" s="20">
        <v>810000</v>
      </c>
      <c r="P31" s="20">
        <v>810000</v>
      </c>
      <c r="Q31" s="20">
        <v>810000</v>
      </c>
      <c r="R31" s="20">
        <v>810000</v>
      </c>
      <c r="S31" s="20">
        <f t="shared" si="0"/>
        <v>9720000</v>
      </c>
      <c r="T31" s="20">
        <f t="shared" si="1"/>
        <v>810000</v>
      </c>
      <c r="U31" s="20">
        <f t="shared" si="2"/>
        <v>10530000</v>
      </c>
    </row>
    <row r="32" spans="1:21" ht="47.25" x14ac:dyDescent="0.2">
      <c r="A32" s="16">
        <v>16</v>
      </c>
      <c r="B32" s="17" t="s">
        <v>20</v>
      </c>
      <c r="C32" s="17" t="s">
        <v>20</v>
      </c>
      <c r="D32" s="17" t="s">
        <v>20</v>
      </c>
      <c r="E32" s="18" t="s">
        <v>1</v>
      </c>
      <c r="F32" s="19" t="s">
        <v>19</v>
      </c>
      <c r="G32" s="20">
        <v>420000</v>
      </c>
      <c r="H32" s="22">
        <v>0</v>
      </c>
      <c r="I32" s="22">
        <v>0</v>
      </c>
      <c r="J32" s="20">
        <v>224000</v>
      </c>
      <c r="K32" s="20">
        <v>224000</v>
      </c>
      <c r="L32" s="22">
        <v>0</v>
      </c>
      <c r="M32" s="22">
        <v>0</v>
      </c>
      <c r="N32" s="20">
        <v>210000</v>
      </c>
      <c r="O32" s="20">
        <v>210000</v>
      </c>
      <c r="P32" s="22">
        <v>0</v>
      </c>
      <c r="Q32" s="20">
        <v>210000</v>
      </c>
      <c r="R32" s="20">
        <v>244000</v>
      </c>
      <c r="S32" s="20">
        <f t="shared" si="0"/>
        <v>1742000</v>
      </c>
      <c r="T32" s="20">
        <f t="shared" si="1"/>
        <v>145166.66666666666</v>
      </c>
      <c r="U32" s="20">
        <f t="shared" si="2"/>
        <v>1887166.6666666667</v>
      </c>
    </row>
    <row r="33" spans="1:21" ht="47.25" x14ac:dyDescent="0.2">
      <c r="A33" s="16">
        <v>17</v>
      </c>
      <c r="B33" s="17" t="s">
        <v>21</v>
      </c>
      <c r="C33" s="17" t="s">
        <v>21</v>
      </c>
      <c r="D33" s="17" t="s">
        <v>21</v>
      </c>
      <c r="E33" s="18" t="s">
        <v>1</v>
      </c>
      <c r="F33" s="19" t="s">
        <v>19</v>
      </c>
      <c r="G33" s="20">
        <v>112000</v>
      </c>
      <c r="H33" s="20">
        <v>112000</v>
      </c>
      <c r="I33" s="20">
        <v>112000</v>
      </c>
      <c r="J33" s="20">
        <v>112000</v>
      </c>
      <c r="K33" s="20">
        <v>112000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>
        <f t="shared" si="0"/>
        <v>560000</v>
      </c>
      <c r="T33" s="20">
        <f t="shared" si="1"/>
        <v>46666.666666666664</v>
      </c>
      <c r="U33" s="20">
        <f t="shared" si="2"/>
        <v>606666.66666666663</v>
      </c>
    </row>
    <row r="34" spans="1:21" ht="47.25" x14ac:dyDescent="0.2">
      <c r="A34" s="16">
        <v>18</v>
      </c>
      <c r="B34" s="17" t="s">
        <v>22</v>
      </c>
      <c r="C34" s="17" t="s">
        <v>22</v>
      </c>
      <c r="D34" s="17" t="s">
        <v>22</v>
      </c>
      <c r="E34" s="18" t="s">
        <v>1</v>
      </c>
      <c r="F34" s="19" t="s">
        <v>19</v>
      </c>
      <c r="G34" s="22">
        <v>150000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0">
        <v>140000</v>
      </c>
      <c r="O34" s="20">
        <v>140000</v>
      </c>
      <c r="P34" s="20">
        <v>234000</v>
      </c>
      <c r="Q34" s="22">
        <v>0</v>
      </c>
      <c r="R34" s="20">
        <v>420000</v>
      </c>
      <c r="S34" s="20">
        <f t="shared" si="0"/>
        <v>1084000</v>
      </c>
      <c r="T34" s="20">
        <f t="shared" si="1"/>
        <v>90333.333333333328</v>
      </c>
      <c r="U34" s="20">
        <f t="shared" si="2"/>
        <v>1174333.3333333333</v>
      </c>
    </row>
    <row r="35" spans="1:21" ht="47.25" x14ac:dyDescent="0.2">
      <c r="A35" s="16">
        <v>19</v>
      </c>
      <c r="B35" s="17" t="s">
        <v>23</v>
      </c>
      <c r="C35" s="17" t="s">
        <v>23</v>
      </c>
      <c r="D35" s="17" t="s">
        <v>23</v>
      </c>
      <c r="E35" s="18" t="s">
        <v>1</v>
      </c>
      <c r="F35" s="19" t="s">
        <v>19</v>
      </c>
      <c r="G35" s="22">
        <v>0</v>
      </c>
      <c r="H35" s="22">
        <v>378000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0">
        <v>378000</v>
      </c>
      <c r="R35" s="20">
        <v>378000</v>
      </c>
      <c r="S35" s="20">
        <f t="shared" si="0"/>
        <v>1134000</v>
      </c>
      <c r="T35" s="20">
        <f t="shared" si="1"/>
        <v>94500</v>
      </c>
      <c r="U35" s="20">
        <f t="shared" si="2"/>
        <v>1228500</v>
      </c>
    </row>
    <row r="36" spans="1:21" x14ac:dyDescent="0.2">
      <c r="A36" s="16">
        <v>20</v>
      </c>
      <c r="B36" s="17" t="s">
        <v>24</v>
      </c>
      <c r="C36" s="17" t="s">
        <v>24</v>
      </c>
      <c r="D36" s="17" t="s">
        <v>24</v>
      </c>
      <c r="E36" s="18" t="s">
        <v>1</v>
      </c>
      <c r="F36" s="19" t="s">
        <v>18</v>
      </c>
      <c r="G36" s="22">
        <v>0</v>
      </c>
      <c r="H36" s="20">
        <v>1500000</v>
      </c>
      <c r="I36" s="20">
        <v>750000</v>
      </c>
      <c r="J36" s="20">
        <v>750000</v>
      </c>
      <c r="K36" s="22">
        <v>0</v>
      </c>
      <c r="L36" s="20">
        <v>750000</v>
      </c>
      <c r="M36" s="20">
        <v>750000</v>
      </c>
      <c r="N36" s="22">
        <v>0</v>
      </c>
      <c r="O36" s="22">
        <v>0</v>
      </c>
      <c r="P36" s="20">
        <v>750000</v>
      </c>
      <c r="Q36" s="20">
        <v>1500000</v>
      </c>
      <c r="R36" s="20">
        <v>2250000</v>
      </c>
      <c r="S36" s="20">
        <f t="shared" si="0"/>
        <v>9000000</v>
      </c>
      <c r="T36" s="20">
        <f t="shared" si="1"/>
        <v>750000</v>
      </c>
      <c r="U36" s="20">
        <f t="shared" si="2"/>
        <v>9750000</v>
      </c>
    </row>
    <row r="37" spans="1:21" x14ac:dyDescent="0.2">
      <c r="A37" s="16">
        <v>21</v>
      </c>
      <c r="B37" s="17" t="s">
        <v>25</v>
      </c>
      <c r="C37" s="17" t="s">
        <v>25</v>
      </c>
      <c r="D37" s="17" t="s">
        <v>25</v>
      </c>
      <c r="E37" s="18" t="s">
        <v>1</v>
      </c>
      <c r="F37" s="19" t="s">
        <v>18</v>
      </c>
      <c r="G37" s="22">
        <v>0</v>
      </c>
      <c r="H37" s="20">
        <v>1500000</v>
      </c>
      <c r="I37" s="20">
        <v>750000</v>
      </c>
      <c r="J37" s="20">
        <v>750000</v>
      </c>
      <c r="K37" s="22">
        <v>0</v>
      </c>
      <c r="L37" s="20">
        <v>1500000</v>
      </c>
      <c r="M37" s="20">
        <v>750000</v>
      </c>
      <c r="N37" s="22">
        <v>0</v>
      </c>
      <c r="O37" s="22">
        <v>0</v>
      </c>
      <c r="P37" s="22">
        <v>0</v>
      </c>
      <c r="Q37" s="22">
        <v>0</v>
      </c>
      <c r="R37" s="20">
        <v>3750000</v>
      </c>
      <c r="S37" s="20">
        <f t="shared" si="0"/>
        <v>9000000</v>
      </c>
      <c r="T37" s="20">
        <f t="shared" si="1"/>
        <v>750000</v>
      </c>
      <c r="U37" s="20">
        <f t="shared" si="2"/>
        <v>9750000</v>
      </c>
    </row>
    <row r="38" spans="1:21" x14ac:dyDescent="0.2">
      <c r="A38" s="16">
        <v>22</v>
      </c>
      <c r="B38" s="17" t="s">
        <v>26</v>
      </c>
      <c r="C38" s="17" t="s">
        <v>26</v>
      </c>
      <c r="D38" s="17" t="s">
        <v>26</v>
      </c>
      <c r="E38" s="18" t="s">
        <v>1</v>
      </c>
      <c r="F38" s="19" t="s">
        <v>18</v>
      </c>
      <c r="G38" s="22">
        <v>0</v>
      </c>
      <c r="H38" s="20">
        <v>1200000</v>
      </c>
      <c r="I38" s="20">
        <v>600000</v>
      </c>
      <c r="J38" s="20">
        <v>600000</v>
      </c>
      <c r="K38" s="22">
        <v>0</v>
      </c>
      <c r="L38" s="20">
        <v>1200000</v>
      </c>
      <c r="M38" s="22">
        <v>0</v>
      </c>
      <c r="N38" s="22">
        <v>0</v>
      </c>
      <c r="O38" s="22">
        <v>0</v>
      </c>
      <c r="P38" s="22">
        <v>0</v>
      </c>
      <c r="Q38" s="20">
        <v>1200000</v>
      </c>
      <c r="R38" s="20">
        <v>2400000</v>
      </c>
      <c r="S38" s="20">
        <f t="shared" si="0"/>
        <v>7200000</v>
      </c>
      <c r="T38" s="20">
        <f t="shared" si="1"/>
        <v>600000</v>
      </c>
      <c r="U38" s="20">
        <f t="shared" si="2"/>
        <v>7800000</v>
      </c>
    </row>
    <row r="39" spans="1:21" x14ac:dyDescent="0.2">
      <c r="A39" s="16">
        <v>23</v>
      </c>
      <c r="B39" s="17" t="s">
        <v>27</v>
      </c>
      <c r="C39" s="17" t="s">
        <v>27</v>
      </c>
      <c r="D39" s="17" t="s">
        <v>27</v>
      </c>
      <c r="E39" s="18" t="s">
        <v>1</v>
      </c>
      <c r="F39" s="19" t="s">
        <v>18</v>
      </c>
      <c r="G39" s="22">
        <v>0</v>
      </c>
      <c r="H39" s="20">
        <v>1500000</v>
      </c>
      <c r="I39" s="20">
        <v>750000</v>
      </c>
      <c r="J39" s="20">
        <v>750000</v>
      </c>
      <c r="K39" s="22">
        <v>0</v>
      </c>
      <c r="L39" s="20">
        <v>750000</v>
      </c>
      <c r="M39" s="20">
        <v>750000</v>
      </c>
      <c r="N39" s="22">
        <v>0</v>
      </c>
      <c r="O39" s="22">
        <v>0</v>
      </c>
      <c r="P39" s="22">
        <v>0</v>
      </c>
      <c r="Q39" s="22">
        <v>0</v>
      </c>
      <c r="R39" s="20">
        <v>3000000</v>
      </c>
      <c r="S39" s="20">
        <f t="shared" si="0"/>
        <v>7500000</v>
      </c>
      <c r="T39" s="20">
        <f t="shared" si="1"/>
        <v>625000</v>
      </c>
      <c r="U39" s="20">
        <f t="shared" si="2"/>
        <v>8125000</v>
      </c>
    </row>
    <row r="40" spans="1:21" x14ac:dyDescent="0.2">
      <c r="A40" s="16">
        <v>24</v>
      </c>
      <c r="B40" s="17" t="s">
        <v>28</v>
      </c>
      <c r="C40" s="17" t="s">
        <v>28</v>
      </c>
      <c r="D40" s="17" t="s">
        <v>28</v>
      </c>
      <c r="E40" s="18" t="s">
        <v>1</v>
      </c>
      <c r="F40" s="19" t="s">
        <v>18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>
        <f t="shared" si="0"/>
        <v>0</v>
      </c>
      <c r="T40" s="20">
        <f t="shared" si="1"/>
        <v>0</v>
      </c>
      <c r="U40" s="20">
        <f t="shared" si="2"/>
        <v>0</v>
      </c>
    </row>
    <row r="41" spans="1:21" x14ac:dyDescent="0.2">
      <c r="A41" s="16">
        <v>25</v>
      </c>
      <c r="B41" s="17" t="s">
        <v>29</v>
      </c>
      <c r="C41" s="17" t="s">
        <v>29</v>
      </c>
      <c r="D41" s="17" t="s">
        <v>29</v>
      </c>
      <c r="E41" s="18" t="s">
        <v>1</v>
      </c>
      <c r="F41" s="19" t="s">
        <v>18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>
        <f t="shared" si="0"/>
        <v>0</v>
      </c>
      <c r="T41" s="20">
        <f t="shared" si="1"/>
        <v>0</v>
      </c>
      <c r="U41" s="20">
        <f t="shared" si="2"/>
        <v>0</v>
      </c>
    </row>
    <row r="42" spans="1:21" x14ac:dyDescent="0.2">
      <c r="A42" s="16">
        <v>26</v>
      </c>
      <c r="B42" s="17" t="s">
        <v>30</v>
      </c>
      <c r="C42" s="17" t="s">
        <v>30</v>
      </c>
      <c r="D42" s="17" t="s">
        <v>30</v>
      </c>
      <c r="E42" s="18" t="s">
        <v>1</v>
      </c>
      <c r="F42" s="19" t="s">
        <v>18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>
        <f t="shared" si="0"/>
        <v>0</v>
      </c>
      <c r="T42" s="20">
        <f t="shared" si="1"/>
        <v>0</v>
      </c>
      <c r="U42" s="20">
        <f t="shared" si="2"/>
        <v>0</v>
      </c>
    </row>
    <row r="43" spans="1:21" ht="47.25" x14ac:dyDescent="0.2">
      <c r="A43" s="16">
        <v>27</v>
      </c>
      <c r="B43" s="17" t="s">
        <v>31</v>
      </c>
      <c r="C43" s="17" t="s">
        <v>31</v>
      </c>
      <c r="D43" s="17" t="s">
        <v>31</v>
      </c>
      <c r="E43" s="18" t="s">
        <v>1</v>
      </c>
      <c r="F43" s="19" t="s">
        <v>19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>
        <f t="shared" si="0"/>
        <v>0</v>
      </c>
      <c r="T43" s="20">
        <f t="shared" si="1"/>
        <v>0</v>
      </c>
      <c r="U43" s="20">
        <f t="shared" si="2"/>
        <v>0</v>
      </c>
    </row>
    <row r="44" spans="1:21" ht="47.25" x14ac:dyDescent="0.2">
      <c r="A44" s="16">
        <v>28</v>
      </c>
      <c r="B44" s="17" t="s">
        <v>32</v>
      </c>
      <c r="C44" s="17" t="s">
        <v>32</v>
      </c>
      <c r="D44" s="17" t="s">
        <v>32</v>
      </c>
      <c r="E44" s="18" t="s">
        <v>1</v>
      </c>
      <c r="F44" s="19" t="s">
        <v>19</v>
      </c>
      <c r="G44" s="22">
        <v>0</v>
      </c>
      <c r="H44" s="20">
        <v>154000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>
        <f t="shared" si="0"/>
        <v>154000</v>
      </c>
      <c r="T44" s="20">
        <f t="shared" si="1"/>
        <v>12833.333333333334</v>
      </c>
      <c r="U44" s="20">
        <f t="shared" si="2"/>
        <v>166833.33333333334</v>
      </c>
    </row>
    <row r="45" spans="1:21" x14ac:dyDescent="0.2">
      <c r="A45" s="16">
        <v>29</v>
      </c>
      <c r="B45" s="17" t="s">
        <v>33</v>
      </c>
      <c r="C45" s="17" t="s">
        <v>33</v>
      </c>
      <c r="D45" s="17" t="s">
        <v>33</v>
      </c>
      <c r="E45" s="18" t="s">
        <v>1</v>
      </c>
      <c r="F45" s="19" t="s">
        <v>18</v>
      </c>
      <c r="G45" s="22">
        <v>0</v>
      </c>
      <c r="H45" s="20">
        <v>750000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>
        <f t="shared" si="0"/>
        <v>750000</v>
      </c>
      <c r="T45" s="20">
        <f t="shared" si="1"/>
        <v>62500</v>
      </c>
      <c r="U45" s="20">
        <f t="shared" si="2"/>
        <v>812500</v>
      </c>
    </row>
    <row r="46" spans="1:21" x14ac:dyDescent="0.2">
      <c r="A46" s="16">
        <v>30</v>
      </c>
      <c r="B46" s="17" t="s">
        <v>34</v>
      </c>
      <c r="C46" s="17" t="s">
        <v>34</v>
      </c>
      <c r="D46" s="17" t="s">
        <v>34</v>
      </c>
      <c r="E46" s="18" t="s">
        <v>1</v>
      </c>
      <c r="F46" s="19" t="s">
        <v>18</v>
      </c>
      <c r="G46" s="22">
        <v>0</v>
      </c>
      <c r="H46" s="20">
        <v>1500000</v>
      </c>
      <c r="I46" s="20">
        <v>750000</v>
      </c>
      <c r="J46" s="20">
        <v>750000</v>
      </c>
      <c r="K46" s="22">
        <v>0</v>
      </c>
      <c r="L46" s="20">
        <v>750000</v>
      </c>
      <c r="M46" s="20">
        <v>750000</v>
      </c>
      <c r="N46" s="20">
        <v>750000</v>
      </c>
      <c r="O46" s="20">
        <v>750000</v>
      </c>
      <c r="P46" s="22">
        <v>0</v>
      </c>
      <c r="Q46" s="22">
        <v>0</v>
      </c>
      <c r="R46" s="20"/>
      <c r="S46" s="20">
        <f t="shared" si="0"/>
        <v>6000000</v>
      </c>
      <c r="T46" s="20">
        <f t="shared" si="1"/>
        <v>500000</v>
      </c>
      <c r="U46" s="20">
        <f t="shared" si="2"/>
        <v>6500000</v>
      </c>
    </row>
    <row r="47" spans="1:21" x14ac:dyDescent="0.2">
      <c r="A47" s="16">
        <v>31</v>
      </c>
      <c r="B47" s="17" t="s">
        <v>35</v>
      </c>
      <c r="C47" s="17" t="s">
        <v>35</v>
      </c>
      <c r="D47" s="17" t="s">
        <v>35</v>
      </c>
      <c r="E47" s="18" t="s">
        <v>1</v>
      </c>
      <c r="F47" s="19" t="s">
        <v>18</v>
      </c>
      <c r="G47" s="22">
        <v>0</v>
      </c>
      <c r="H47" s="20">
        <v>1500000</v>
      </c>
      <c r="I47" s="20">
        <v>750000</v>
      </c>
      <c r="J47" s="20">
        <v>750000</v>
      </c>
      <c r="K47" s="22">
        <v>0</v>
      </c>
      <c r="L47" s="20">
        <v>750000</v>
      </c>
      <c r="M47" s="20">
        <v>750000</v>
      </c>
      <c r="N47" s="22">
        <v>0</v>
      </c>
      <c r="O47" s="22">
        <v>0</v>
      </c>
      <c r="P47" s="22">
        <v>0</v>
      </c>
      <c r="Q47" s="20"/>
      <c r="R47" s="20"/>
      <c r="S47" s="20">
        <f t="shared" si="0"/>
        <v>4500000</v>
      </c>
      <c r="T47" s="20">
        <f t="shared" si="1"/>
        <v>375000</v>
      </c>
      <c r="U47" s="20">
        <f t="shared" si="2"/>
        <v>4875000</v>
      </c>
    </row>
    <row r="48" spans="1:21" x14ac:dyDescent="0.2">
      <c r="A48" s="16">
        <v>32</v>
      </c>
      <c r="B48" s="17" t="s">
        <v>36</v>
      </c>
      <c r="C48" s="17" t="s">
        <v>36</v>
      </c>
      <c r="D48" s="17" t="s">
        <v>36</v>
      </c>
      <c r="E48" s="18" t="s">
        <v>1</v>
      </c>
      <c r="F48" s="19" t="s">
        <v>18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0">
        <v>1000000</v>
      </c>
      <c r="M48" s="22">
        <v>0</v>
      </c>
      <c r="N48" s="20">
        <v>2000000</v>
      </c>
      <c r="O48" s="22">
        <v>0</v>
      </c>
      <c r="P48" s="20">
        <v>1000000</v>
      </c>
      <c r="Q48" s="20"/>
      <c r="R48" s="20"/>
      <c r="S48" s="20">
        <f t="shared" si="0"/>
        <v>4000000</v>
      </c>
      <c r="T48" s="20">
        <f t="shared" si="1"/>
        <v>333333.33333333331</v>
      </c>
      <c r="U48" s="20">
        <f t="shared" si="2"/>
        <v>4333333.333333333</v>
      </c>
    </row>
    <row r="49" spans="1:21" ht="47.25" x14ac:dyDescent="0.2">
      <c r="A49" s="16">
        <v>33</v>
      </c>
      <c r="B49" s="17" t="s">
        <v>37</v>
      </c>
      <c r="C49" s="17" t="s">
        <v>37</v>
      </c>
      <c r="D49" s="17" t="s">
        <v>37</v>
      </c>
      <c r="E49" s="18" t="s">
        <v>1</v>
      </c>
      <c r="F49" s="19" t="s">
        <v>19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>
        <f t="shared" si="0"/>
        <v>0</v>
      </c>
      <c r="T49" s="20">
        <f t="shared" si="1"/>
        <v>0</v>
      </c>
      <c r="U49" s="20">
        <f t="shared" si="2"/>
        <v>0</v>
      </c>
    </row>
    <row r="50" spans="1:21" ht="47.25" x14ac:dyDescent="0.2">
      <c r="A50" s="16">
        <v>34</v>
      </c>
      <c r="B50" s="17" t="s">
        <v>38</v>
      </c>
      <c r="C50" s="17" t="s">
        <v>38</v>
      </c>
      <c r="D50" s="17" t="s">
        <v>38</v>
      </c>
      <c r="E50" s="18" t="s">
        <v>1</v>
      </c>
      <c r="F50" s="19" t="s">
        <v>19</v>
      </c>
      <c r="G50" s="20">
        <v>182000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0">
        <v>168000</v>
      </c>
      <c r="O50" s="22">
        <v>0</v>
      </c>
      <c r="P50" s="22">
        <v>0</v>
      </c>
      <c r="Q50" s="22">
        <v>0</v>
      </c>
      <c r="R50" s="20"/>
      <c r="S50" s="20">
        <f t="shared" si="0"/>
        <v>350000</v>
      </c>
      <c r="T50" s="20">
        <f t="shared" si="1"/>
        <v>29166.666666666668</v>
      </c>
      <c r="U50" s="20">
        <f t="shared" si="2"/>
        <v>379166.66666666669</v>
      </c>
    </row>
    <row r="51" spans="1:21" ht="47.25" x14ac:dyDescent="0.2">
      <c r="A51" s="16">
        <v>35</v>
      </c>
      <c r="B51" s="17" t="s">
        <v>39</v>
      </c>
      <c r="C51" s="17" t="s">
        <v>39</v>
      </c>
      <c r="D51" s="17" t="s">
        <v>39</v>
      </c>
      <c r="E51" s="18" t="s">
        <v>1</v>
      </c>
      <c r="F51" s="19" t="s">
        <v>19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>
        <f t="shared" si="0"/>
        <v>0</v>
      </c>
      <c r="T51" s="20">
        <f t="shared" si="1"/>
        <v>0</v>
      </c>
      <c r="U51" s="20">
        <f t="shared" si="2"/>
        <v>0</v>
      </c>
    </row>
    <row r="52" spans="1:21" x14ac:dyDescent="0.2">
      <c r="A52" s="16">
        <v>36</v>
      </c>
      <c r="B52" s="17" t="s">
        <v>40</v>
      </c>
      <c r="C52" s="17" t="s">
        <v>40</v>
      </c>
      <c r="D52" s="17" t="s">
        <v>40</v>
      </c>
      <c r="E52" s="18" t="s">
        <v>1</v>
      </c>
      <c r="F52" s="19" t="s">
        <v>18</v>
      </c>
      <c r="G52" s="22">
        <v>0</v>
      </c>
      <c r="H52" s="20">
        <v>2500000</v>
      </c>
      <c r="I52" s="20">
        <v>1250000</v>
      </c>
      <c r="J52" s="20">
        <v>1250000</v>
      </c>
      <c r="K52" s="22">
        <v>0</v>
      </c>
      <c r="L52" s="20">
        <v>1250000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0"/>
      <c r="S52" s="20">
        <f t="shared" si="0"/>
        <v>6250000</v>
      </c>
      <c r="T52" s="20">
        <f t="shared" si="1"/>
        <v>520833.33333333331</v>
      </c>
      <c r="U52" s="20">
        <f t="shared" si="2"/>
        <v>6770833.333333333</v>
      </c>
    </row>
    <row r="53" spans="1:21" x14ac:dyDescent="0.2">
      <c r="A53" s="16">
        <v>37</v>
      </c>
      <c r="B53" s="17" t="s">
        <v>41</v>
      </c>
      <c r="C53" s="17" t="s">
        <v>41</v>
      </c>
      <c r="D53" s="17" t="s">
        <v>41</v>
      </c>
      <c r="E53" s="18" t="s">
        <v>1</v>
      </c>
      <c r="F53" s="19" t="s">
        <v>18</v>
      </c>
      <c r="G53" s="22">
        <v>0</v>
      </c>
      <c r="H53" s="20">
        <v>1000000</v>
      </c>
      <c r="I53" s="22">
        <v>0</v>
      </c>
      <c r="J53" s="20">
        <v>1000000</v>
      </c>
      <c r="K53" s="22">
        <v>0</v>
      </c>
      <c r="L53" s="20">
        <v>2000000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0"/>
      <c r="S53" s="20">
        <f t="shared" si="0"/>
        <v>4000000</v>
      </c>
      <c r="T53" s="20">
        <f t="shared" si="1"/>
        <v>333333.33333333331</v>
      </c>
      <c r="U53" s="20">
        <f t="shared" si="2"/>
        <v>4333333.333333333</v>
      </c>
    </row>
    <row r="54" spans="1:21" x14ac:dyDescent="0.2">
      <c r="A54" s="16">
        <v>38</v>
      </c>
      <c r="B54" s="17" t="s">
        <v>42</v>
      </c>
      <c r="C54" s="17" t="s">
        <v>42</v>
      </c>
      <c r="D54" s="17" t="s">
        <v>42</v>
      </c>
      <c r="E54" s="18" t="s">
        <v>1</v>
      </c>
      <c r="F54" s="19" t="s">
        <v>18</v>
      </c>
      <c r="G54" s="22">
        <v>0</v>
      </c>
      <c r="H54" s="20">
        <v>750000</v>
      </c>
      <c r="I54" s="20">
        <v>750000</v>
      </c>
      <c r="J54" s="20">
        <v>750000</v>
      </c>
      <c r="K54" s="22">
        <v>0</v>
      </c>
      <c r="L54" s="22">
        <v>0</v>
      </c>
      <c r="M54" s="20">
        <v>750000</v>
      </c>
      <c r="N54" s="22">
        <v>0</v>
      </c>
      <c r="O54" s="22">
        <v>0</v>
      </c>
      <c r="P54" s="22">
        <v>0</v>
      </c>
      <c r="Q54" s="22">
        <v>0</v>
      </c>
      <c r="R54" s="20"/>
      <c r="S54" s="20">
        <f t="shared" si="0"/>
        <v>3000000</v>
      </c>
      <c r="T54" s="20">
        <f t="shared" si="1"/>
        <v>250000</v>
      </c>
      <c r="U54" s="20">
        <f t="shared" si="2"/>
        <v>3250000</v>
      </c>
    </row>
    <row r="55" spans="1:21" ht="47.25" x14ac:dyDescent="0.2">
      <c r="A55" s="16">
        <v>39</v>
      </c>
      <c r="B55" s="17" t="s">
        <v>43</v>
      </c>
      <c r="C55" s="17" t="s">
        <v>43</v>
      </c>
      <c r="D55" s="17" t="s">
        <v>43</v>
      </c>
      <c r="E55" s="18" t="s">
        <v>1</v>
      </c>
      <c r="F55" s="19" t="s">
        <v>19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>
        <f t="shared" si="0"/>
        <v>0</v>
      </c>
      <c r="T55" s="20">
        <f t="shared" si="1"/>
        <v>0</v>
      </c>
      <c r="U55" s="20">
        <f t="shared" si="2"/>
        <v>0</v>
      </c>
    </row>
    <row r="56" spans="1:21" ht="31.5" x14ac:dyDescent="0.2">
      <c r="A56" s="16">
        <v>40</v>
      </c>
      <c r="B56" s="17" t="s">
        <v>44</v>
      </c>
      <c r="C56" s="17" t="s">
        <v>44</v>
      </c>
      <c r="D56" s="17" t="s">
        <v>44</v>
      </c>
      <c r="E56" s="18" t="s">
        <v>1</v>
      </c>
      <c r="F56" s="19" t="s">
        <v>18</v>
      </c>
      <c r="G56" s="22">
        <v>0</v>
      </c>
      <c r="H56" s="20">
        <v>750000</v>
      </c>
      <c r="I56" s="20">
        <v>750000</v>
      </c>
      <c r="J56" s="20">
        <v>750000</v>
      </c>
      <c r="K56" s="22">
        <v>0</v>
      </c>
      <c r="L56" s="20">
        <v>750000</v>
      </c>
      <c r="M56" s="20">
        <v>750000</v>
      </c>
      <c r="N56" s="22">
        <v>0</v>
      </c>
      <c r="O56" s="22">
        <v>0</v>
      </c>
      <c r="P56" s="22">
        <v>0</v>
      </c>
      <c r="Q56" s="22">
        <v>0</v>
      </c>
      <c r="R56" s="20"/>
      <c r="S56" s="20">
        <f t="shared" si="0"/>
        <v>3750000</v>
      </c>
      <c r="T56" s="20">
        <f t="shared" si="1"/>
        <v>312500</v>
      </c>
      <c r="U56" s="20">
        <f t="shared" si="2"/>
        <v>4062500</v>
      </c>
    </row>
    <row r="57" spans="1:21" ht="47.25" x14ac:dyDescent="0.2">
      <c r="A57" s="16">
        <v>41</v>
      </c>
      <c r="B57" s="17" t="s">
        <v>45</v>
      </c>
      <c r="C57" s="17" t="s">
        <v>45</v>
      </c>
      <c r="D57" s="17" t="s">
        <v>45</v>
      </c>
      <c r="E57" s="18" t="s">
        <v>1</v>
      </c>
      <c r="F57" s="19" t="s">
        <v>19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>
        <f t="shared" si="0"/>
        <v>0</v>
      </c>
      <c r="T57" s="20">
        <f t="shared" si="1"/>
        <v>0</v>
      </c>
      <c r="U57" s="20">
        <f t="shared" si="2"/>
        <v>0</v>
      </c>
    </row>
    <row r="58" spans="1:21" x14ac:dyDescent="0.2">
      <c r="A58" s="16">
        <v>42</v>
      </c>
      <c r="B58" s="17" t="s">
        <v>46</v>
      </c>
      <c r="C58" s="17" t="s">
        <v>46</v>
      </c>
      <c r="D58" s="17" t="s">
        <v>46</v>
      </c>
      <c r="E58" s="18" t="s">
        <v>1</v>
      </c>
      <c r="F58" s="19" t="s">
        <v>18</v>
      </c>
      <c r="G58" s="22">
        <v>0</v>
      </c>
      <c r="H58" s="20">
        <v>750000</v>
      </c>
      <c r="I58" s="20">
        <v>750000</v>
      </c>
      <c r="J58" s="20">
        <v>750000</v>
      </c>
      <c r="K58" s="22">
        <v>0</v>
      </c>
      <c r="L58" s="20">
        <v>750000</v>
      </c>
      <c r="M58" s="20">
        <v>750000</v>
      </c>
      <c r="N58" s="22">
        <v>0</v>
      </c>
      <c r="O58" s="22">
        <v>0</v>
      </c>
      <c r="P58" s="22">
        <v>0</v>
      </c>
      <c r="Q58" s="22">
        <v>0</v>
      </c>
      <c r="R58" s="20"/>
      <c r="S58" s="20">
        <f t="shared" si="0"/>
        <v>3750000</v>
      </c>
      <c r="T58" s="20">
        <f t="shared" si="1"/>
        <v>312500</v>
      </c>
      <c r="U58" s="20">
        <f t="shared" si="2"/>
        <v>4062500</v>
      </c>
    </row>
    <row r="59" spans="1:21" x14ac:dyDescent="0.2">
      <c r="A59" s="16">
        <v>43</v>
      </c>
      <c r="B59" s="17" t="s">
        <v>47</v>
      </c>
      <c r="C59" s="17" t="s">
        <v>47</v>
      </c>
      <c r="D59" s="17" t="s">
        <v>47</v>
      </c>
      <c r="E59" s="18" t="s">
        <v>1</v>
      </c>
      <c r="F59" s="19" t="s">
        <v>18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>
        <f t="shared" si="0"/>
        <v>0</v>
      </c>
      <c r="T59" s="20">
        <f t="shared" si="1"/>
        <v>0</v>
      </c>
      <c r="U59" s="20">
        <f t="shared" si="2"/>
        <v>0</v>
      </c>
    </row>
    <row r="60" spans="1:21" x14ac:dyDescent="0.2">
      <c r="A60" s="16">
        <v>44</v>
      </c>
      <c r="B60" s="17" t="s">
        <v>48</v>
      </c>
      <c r="C60" s="17" t="s">
        <v>48</v>
      </c>
      <c r="D60" s="17" t="s">
        <v>48</v>
      </c>
      <c r="E60" s="18" t="s">
        <v>1</v>
      </c>
      <c r="F60" s="19" t="s">
        <v>18</v>
      </c>
      <c r="G60" s="22">
        <v>0</v>
      </c>
      <c r="H60" s="20">
        <v>750000</v>
      </c>
      <c r="I60" s="20">
        <v>750000</v>
      </c>
      <c r="J60" s="20">
        <v>750000</v>
      </c>
      <c r="K60" s="22">
        <v>0</v>
      </c>
      <c r="L60" s="20">
        <v>750000</v>
      </c>
      <c r="M60" s="20">
        <v>750000</v>
      </c>
      <c r="N60" s="22">
        <v>0</v>
      </c>
      <c r="O60" s="22">
        <v>0</v>
      </c>
      <c r="P60" s="22">
        <v>0</v>
      </c>
      <c r="Q60" s="22">
        <v>0</v>
      </c>
      <c r="R60" s="20"/>
      <c r="S60" s="20">
        <f t="shared" si="0"/>
        <v>3750000</v>
      </c>
      <c r="T60" s="20">
        <f t="shared" si="1"/>
        <v>312500</v>
      </c>
      <c r="U60" s="20">
        <f t="shared" si="2"/>
        <v>4062500</v>
      </c>
    </row>
    <row r="61" spans="1:21" x14ac:dyDescent="0.2">
      <c r="A61" s="16">
        <v>45</v>
      </c>
      <c r="B61" s="17" t="s">
        <v>49</v>
      </c>
      <c r="C61" s="17" t="s">
        <v>49</v>
      </c>
      <c r="D61" s="17" t="s">
        <v>49</v>
      </c>
      <c r="E61" s="18" t="s">
        <v>1</v>
      </c>
      <c r="F61" s="19" t="s">
        <v>18</v>
      </c>
      <c r="G61" s="22">
        <v>0</v>
      </c>
      <c r="H61" s="20">
        <v>1000000</v>
      </c>
      <c r="I61" s="20">
        <v>1000000</v>
      </c>
      <c r="J61" s="20">
        <v>1000000</v>
      </c>
      <c r="K61" s="22">
        <v>0</v>
      </c>
      <c r="L61" s="20">
        <v>2000000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0"/>
      <c r="S61" s="20">
        <f t="shared" si="0"/>
        <v>5000000</v>
      </c>
      <c r="T61" s="20">
        <f t="shared" si="1"/>
        <v>416666.66666666669</v>
      </c>
      <c r="U61" s="20">
        <f t="shared" si="2"/>
        <v>5416666.666666667</v>
      </c>
    </row>
    <row r="62" spans="1:21" x14ac:dyDescent="0.2">
      <c r="A62" s="16">
        <v>46</v>
      </c>
      <c r="B62" s="17" t="s">
        <v>50</v>
      </c>
      <c r="C62" s="17" t="s">
        <v>50</v>
      </c>
      <c r="D62" s="17" t="s">
        <v>50</v>
      </c>
      <c r="E62" s="18" t="s">
        <v>1</v>
      </c>
      <c r="F62" s="19" t="s">
        <v>18</v>
      </c>
      <c r="G62" s="22">
        <v>0</v>
      </c>
      <c r="H62" s="20">
        <v>1200000</v>
      </c>
      <c r="I62" s="20">
        <v>750000</v>
      </c>
      <c r="J62" s="20">
        <v>750000</v>
      </c>
      <c r="K62" s="22">
        <v>0</v>
      </c>
      <c r="L62" s="20">
        <v>750000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>
        <f t="shared" si="0"/>
        <v>3450000</v>
      </c>
      <c r="T62" s="20">
        <f t="shared" si="1"/>
        <v>287500</v>
      </c>
      <c r="U62" s="20">
        <f t="shared" si="2"/>
        <v>3737500</v>
      </c>
    </row>
    <row r="63" spans="1:21" ht="47.25" x14ac:dyDescent="0.2">
      <c r="A63" s="16">
        <v>47</v>
      </c>
      <c r="B63" s="17" t="s">
        <v>51</v>
      </c>
      <c r="C63" s="17" t="s">
        <v>51</v>
      </c>
      <c r="D63" s="17" t="s">
        <v>51</v>
      </c>
      <c r="E63" s="18" t="s">
        <v>1</v>
      </c>
      <c r="F63" s="19" t="s">
        <v>19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>
        <f t="shared" si="0"/>
        <v>0</v>
      </c>
      <c r="T63" s="20">
        <f t="shared" si="1"/>
        <v>0</v>
      </c>
      <c r="U63" s="20">
        <f t="shared" si="2"/>
        <v>0</v>
      </c>
    </row>
    <row r="64" spans="1:21" x14ac:dyDescent="0.2">
      <c r="A64" s="16">
        <v>48</v>
      </c>
      <c r="B64" s="17" t="s">
        <v>52</v>
      </c>
      <c r="C64" s="17" t="s">
        <v>52</v>
      </c>
      <c r="D64" s="17" t="s">
        <v>52</v>
      </c>
      <c r="E64" s="18" t="s">
        <v>1</v>
      </c>
      <c r="F64" s="19" t="s">
        <v>18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>
        <f t="shared" si="0"/>
        <v>0</v>
      </c>
      <c r="T64" s="20">
        <f t="shared" si="1"/>
        <v>0</v>
      </c>
      <c r="U64" s="20">
        <f t="shared" si="2"/>
        <v>0</v>
      </c>
    </row>
    <row r="65" spans="1:21" x14ac:dyDescent="0.2">
      <c r="A65" s="16">
        <v>49</v>
      </c>
      <c r="B65" s="17" t="s">
        <v>53</v>
      </c>
      <c r="C65" s="17" t="s">
        <v>53</v>
      </c>
      <c r="D65" s="17" t="s">
        <v>53</v>
      </c>
      <c r="E65" s="18" t="s">
        <v>1</v>
      </c>
      <c r="F65" s="19" t="s">
        <v>18</v>
      </c>
      <c r="G65" s="22">
        <v>0</v>
      </c>
      <c r="H65" s="20">
        <v>1500000</v>
      </c>
      <c r="I65" s="20">
        <v>750000</v>
      </c>
      <c r="J65" s="20">
        <v>750000</v>
      </c>
      <c r="K65" s="22">
        <v>0</v>
      </c>
      <c r="L65" s="20">
        <v>750000</v>
      </c>
      <c r="M65" s="20">
        <v>750000</v>
      </c>
      <c r="N65" s="22">
        <v>0</v>
      </c>
      <c r="O65" s="22">
        <v>0</v>
      </c>
      <c r="P65" s="22">
        <v>0</v>
      </c>
      <c r="Q65" s="22">
        <v>0</v>
      </c>
      <c r="R65" s="20"/>
      <c r="S65" s="20">
        <f t="shared" si="0"/>
        <v>4500000</v>
      </c>
      <c r="T65" s="20">
        <f t="shared" si="1"/>
        <v>375000</v>
      </c>
      <c r="U65" s="20">
        <f t="shared" si="2"/>
        <v>4875000</v>
      </c>
    </row>
    <row r="66" spans="1:21" x14ac:dyDescent="0.2">
      <c r="A66" s="16">
        <v>50</v>
      </c>
      <c r="B66" s="17" t="s">
        <v>54</v>
      </c>
      <c r="C66" s="17" t="s">
        <v>54</v>
      </c>
      <c r="D66" s="17" t="s">
        <v>54</v>
      </c>
      <c r="E66" s="18" t="s">
        <v>1</v>
      </c>
      <c r="F66" s="19" t="s">
        <v>18</v>
      </c>
      <c r="G66" s="22">
        <v>0</v>
      </c>
      <c r="H66" s="20">
        <v>1500000</v>
      </c>
      <c r="I66" s="20">
        <v>750000</v>
      </c>
      <c r="J66" s="20">
        <v>750000</v>
      </c>
      <c r="K66" s="22">
        <v>0</v>
      </c>
      <c r="L66" s="20">
        <v>750000</v>
      </c>
      <c r="M66" s="22">
        <v>0</v>
      </c>
      <c r="N66" s="22">
        <v>0</v>
      </c>
      <c r="O66" s="22">
        <v>0</v>
      </c>
      <c r="P66" s="22">
        <v>0</v>
      </c>
      <c r="Q66" s="20">
        <v>1500000</v>
      </c>
      <c r="R66" s="20">
        <v>1500000</v>
      </c>
      <c r="S66" s="20">
        <f t="shared" si="0"/>
        <v>6750000</v>
      </c>
      <c r="T66" s="20">
        <f t="shared" si="1"/>
        <v>562500</v>
      </c>
      <c r="U66" s="20">
        <f t="shared" si="2"/>
        <v>7312500</v>
      </c>
    </row>
    <row r="67" spans="1:21" x14ac:dyDescent="0.2">
      <c r="A67" s="16">
        <v>51</v>
      </c>
      <c r="B67" s="17" t="s">
        <v>55</v>
      </c>
      <c r="C67" s="17" t="s">
        <v>55</v>
      </c>
      <c r="D67" s="17" t="s">
        <v>55</v>
      </c>
      <c r="E67" s="18" t="s">
        <v>1</v>
      </c>
      <c r="F67" s="19" t="s">
        <v>18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0">
        <v>600000</v>
      </c>
      <c r="N67" s="20">
        <v>600000</v>
      </c>
      <c r="O67" s="22">
        <v>0</v>
      </c>
      <c r="P67" s="20">
        <v>600000</v>
      </c>
      <c r="Q67" s="20">
        <v>600000</v>
      </c>
      <c r="R67" s="20">
        <v>600000</v>
      </c>
      <c r="S67" s="20">
        <f t="shared" si="0"/>
        <v>3000000</v>
      </c>
      <c r="T67" s="20">
        <f t="shared" si="1"/>
        <v>250000</v>
      </c>
      <c r="U67" s="20">
        <f t="shared" si="2"/>
        <v>3250000</v>
      </c>
    </row>
    <row r="68" spans="1:21" x14ac:dyDescent="0.2">
      <c r="E68" s="27" t="s">
        <v>2</v>
      </c>
      <c r="F68" s="10"/>
      <c r="G68" s="23"/>
      <c r="H68" s="28">
        <f>SUM(H9:H67)</f>
        <v>47690000</v>
      </c>
      <c r="I68" s="28">
        <f t="shared" ref="I68:T68" si="3">SUM(I9:I67)</f>
        <v>37858000</v>
      </c>
      <c r="J68" s="28">
        <f t="shared" si="3"/>
        <v>39082000</v>
      </c>
      <c r="K68" s="28">
        <f t="shared" si="3"/>
        <v>26232000</v>
      </c>
      <c r="L68" s="28">
        <f t="shared" si="3"/>
        <v>42541334</v>
      </c>
      <c r="M68" s="28">
        <f t="shared" si="3"/>
        <v>34357000</v>
      </c>
      <c r="N68" s="28">
        <f t="shared" si="3"/>
        <v>27534000</v>
      </c>
      <c r="O68" s="28">
        <f t="shared" si="3"/>
        <v>24766167</v>
      </c>
      <c r="P68" s="28">
        <f t="shared" si="3"/>
        <v>26250167</v>
      </c>
      <c r="Q68" s="28">
        <f t="shared" si="3"/>
        <v>29054167</v>
      </c>
      <c r="R68" s="28">
        <f t="shared" si="3"/>
        <v>40544000</v>
      </c>
      <c r="S68" s="28">
        <f t="shared" si="3"/>
        <v>402668835</v>
      </c>
      <c r="T68" s="28">
        <f t="shared" si="3"/>
        <v>33555736.25</v>
      </c>
      <c r="U68" s="29">
        <f>SUM(U9:U67)</f>
        <v>436224571.25</v>
      </c>
    </row>
    <row r="69" spans="1:21" x14ac:dyDescent="0.2">
      <c r="A69" s="2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30">
        <f>S68+T68</f>
        <v>436224571.25</v>
      </c>
    </row>
  </sheetData>
  <mergeCells count="37">
    <mergeCell ref="C29:C30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C19:C20"/>
    <mergeCell ref="C21:C22"/>
    <mergeCell ref="C23:C24"/>
    <mergeCell ref="C25:C26"/>
    <mergeCell ref="C27:C28"/>
    <mergeCell ref="A4:B4"/>
    <mergeCell ref="B3:R3"/>
    <mergeCell ref="B9:B10"/>
    <mergeCell ref="B11:B12"/>
    <mergeCell ref="B13:B14"/>
    <mergeCell ref="C9:C10"/>
    <mergeCell ref="C11:C12"/>
    <mergeCell ref="C13:C14"/>
    <mergeCell ref="A5:Q5"/>
    <mergeCell ref="A6:Q6"/>
    <mergeCell ref="B15:B16"/>
    <mergeCell ref="B17:B18"/>
    <mergeCell ref="B19:B20"/>
    <mergeCell ref="B21:B22"/>
    <mergeCell ref="B23:B24"/>
    <mergeCell ref="B25:B26"/>
    <mergeCell ref="B27:B28"/>
    <mergeCell ref="B29:B30"/>
    <mergeCell ref="C15:C16"/>
    <mergeCell ref="C17:C18"/>
  </mergeCells>
  <phoneticPr fontId="6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2020</dc:title>
  <dc:creator>WK-Server</dc:creator>
  <cp:keywords>()</cp:keywords>
  <cp:lastModifiedBy>CONAISI</cp:lastModifiedBy>
  <dcterms:created xsi:type="dcterms:W3CDTF">2022-02-03T14:36:27Z</dcterms:created>
  <dcterms:modified xsi:type="dcterms:W3CDTF">2022-01-31T15:08:19Z</dcterms:modified>
</cp:coreProperties>
</file>