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activeTab="0"/>
  </bookViews>
  <sheets>
    <sheet name="total de asignaciones 7º 5189" sheetId="1" r:id="rId1"/>
    <sheet name="Niveles y Grupos" sheetId="2" r:id="rId2"/>
  </sheets>
  <definedNames>
    <definedName name="_xlnm._FilterDatabase" localSheetId="0" hidden="1">'total de asignaciones 7º 5189'!$A$9:$V$148</definedName>
    <definedName name="_xlnm.Print_Area" localSheetId="0">'total de asignaciones 7º 5189'!$A$1:$V$148</definedName>
    <definedName name="_xlnm.Print_Titles" localSheetId="0">'total de asignaciones 7º 5189'!$1:$9</definedName>
  </definedNames>
  <calcPr fullCalcOnLoad="1"/>
</workbook>
</file>

<file path=xl/comments1.xml><?xml version="1.0" encoding="utf-8"?>
<comments xmlns="http://schemas.openxmlformats.org/spreadsheetml/2006/main">
  <authors>
    <author>Gloria Benitez</author>
  </authors>
  <commentList>
    <comment ref="E9" authorId="0">
      <text>
        <r>
          <rPr>
            <sz val="9"/>
            <rFont val="Tahoma"/>
            <family val="2"/>
          </rPr>
          <t>Permanente
Contratado
Comisionado</t>
        </r>
      </text>
    </comment>
  </commentList>
</comments>
</file>

<file path=xl/sharedStrings.xml><?xml version="1.0" encoding="utf-8"?>
<sst xmlns="http://schemas.openxmlformats.org/spreadsheetml/2006/main" count="337" uniqueCount="145">
  <si>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</si>
  <si>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</si>
  <si>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</si>
  <si>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</si>
  <si>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</si>
  <si>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</si>
  <si>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</si>
  <si>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</si>
  <si>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</si>
  <si>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</si>
  <si>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</si>
  <si>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</si>
  <si>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</si>
  <si>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</si>
  <si>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</si>
  <si>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</si>
  <si>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TOTALES G.</t>
  </si>
  <si>
    <t>CONCEPTO</t>
  </si>
  <si>
    <t>DENOMINACIÓN</t>
  </si>
  <si>
    <t>Sueldos</t>
  </si>
  <si>
    <t>Gasto de Representación</t>
  </si>
  <si>
    <t>Viáticos</t>
  </si>
  <si>
    <t>Bonif. por Responsabilidad en el Cargo</t>
  </si>
  <si>
    <t>MONTO TOTAL</t>
  </si>
  <si>
    <t xml:space="preserve">PLANILLA GENERAL DE PAGOS </t>
  </si>
  <si>
    <t xml:space="preserve">MONTO A DICIEMBRE </t>
  </si>
  <si>
    <t xml:space="preserve">Jornales </t>
  </si>
  <si>
    <t>Honorarios Profesionales</t>
  </si>
  <si>
    <t>SUGERENCIA DE PLANILLA PARA DAR CUMPLIMIENTO AL ARTÍCULO 7 DE LA LEY 5189/2014</t>
  </si>
  <si>
    <t>ESTADO</t>
  </si>
  <si>
    <t>Permanente</t>
  </si>
  <si>
    <t>Contratado</t>
  </si>
  <si>
    <t>ORGANISMO O ENTIDAD DEL ESTADO</t>
  </si>
  <si>
    <t>Nivel 100 - Servicios personales </t>
  </si>
  <si>
    <t>Grupo 110 - Remuneraciones básicas</t>
  </si>
  <si>
    <t>111 - Sueldos </t>
  </si>
  <si>
    <t>112 - Dietas </t>
  </si>
  <si>
    <t>113 - Gasto de Representación </t>
  </si>
  <si>
    <t>114 - Aguinaldo </t>
  </si>
  <si>
    <t>Grupo 120 - Remuneraciones temporales </t>
  </si>
  <si>
    <t>122 - Gasto de Residencia </t>
  </si>
  <si>
    <t>123 -  Remuneraciones Extraordinarias</t>
  </si>
  <si>
    <t>125 -  Remuneración Adicional </t>
  </si>
  <si>
    <t>Otros que la institución disponga y haya asignado a sus funcionarios/as.</t>
  </si>
  <si>
    <t>Grupo 130 - Asginaciones Complementarias </t>
  </si>
  <si>
    <t>131 - Subsidio Familiar</t>
  </si>
  <si>
    <t>133 - Bonificaciones y Gratificaciones</t>
  </si>
  <si>
    <t>137 - Gratificaciones por Servicios Especiales </t>
  </si>
  <si>
    <t>Grupo 140 - Personal Contratado </t>
  </si>
  <si>
    <t>141 - Contratación del Personal Técnico</t>
  </si>
  <si>
    <t>142 - Contratación del Personal de Salud</t>
  </si>
  <si>
    <t>144 - Jornales </t>
  </si>
  <si>
    <t>145 - Honorarios Profesionales </t>
  </si>
  <si>
    <t>147 - Contrataciones del Personal para Programas de Alimentación Escolar y Control Sanitario </t>
  </si>
  <si>
    <t>Grupo 160 - Remuneraciones por Servicios en el Exterior</t>
  </si>
  <si>
    <t>161 - Sueldos</t>
  </si>
  <si>
    <t>162 - Gastos de Representación </t>
  </si>
  <si>
    <t>163 - Aguinaldo </t>
  </si>
  <si>
    <t>Grupo 190 - Otros Gastos del Personal </t>
  </si>
  <si>
    <t>191 - Subsidio para la Salud</t>
  </si>
  <si>
    <t>199 - Otros Gastos del Personal </t>
  </si>
  <si>
    <t>Nivel 200 - Servicios No Personales </t>
  </si>
  <si>
    <t>Grupo 230 - Pasajes y Viáticos </t>
  </si>
  <si>
    <t>231 - Pasajes</t>
  </si>
  <si>
    <t>232 - Viáticos y Movilidad</t>
  </si>
  <si>
    <t>239 - Pasajes y Viáticos, Varios </t>
  </si>
  <si>
    <t>Nivel 800 - Transferencias</t>
  </si>
  <si>
    <t>Grupo 840 - Transferencias Corr. al Sector Privado </t>
  </si>
  <si>
    <t>841 - Becas</t>
  </si>
  <si>
    <t>845 - Indenizaciones </t>
  </si>
  <si>
    <t>849 - Otras Trans. Corrientes </t>
  </si>
  <si>
    <t>143 - Contratación ocasional de Personal Docente y de Blanco</t>
  </si>
  <si>
    <t>146 - Contratación de Personal de Servicio en el Exterior</t>
  </si>
  <si>
    <t>148 - Contratación de Personal Docente para Cursos Especializados</t>
  </si>
  <si>
    <t>192 - Seguro de Vida</t>
  </si>
  <si>
    <t>193 - Subsidio anual para adq. de eq. y vestuarios del Pers. FFPP</t>
  </si>
  <si>
    <t>194 - Subsidio para la Salud de las Fuerzas Públicas</t>
  </si>
  <si>
    <t>195 - Bonificación Familiar para los Efectivos de las Fuerzas Públicas</t>
  </si>
  <si>
    <t>Otros Recursos que la institución disponga y haya asignado a sus funcionarios/as.</t>
  </si>
  <si>
    <t>CORRESPONDIENTE AL EJERCICIO FISCAL 2020</t>
  </si>
  <si>
    <t>Julio Cesar Ramirez Jacquet</t>
  </si>
  <si>
    <t>Enrique Correa Velazquez</t>
  </si>
  <si>
    <t>Lilian Concepcion Latorre Liza</t>
  </si>
  <si>
    <t>Marta Irene Correa Quintana</t>
  </si>
  <si>
    <t>Luis Ramon Ubeda Kulman</t>
  </si>
  <si>
    <t>Rosa Elizabeth Cordone Melgarejo</t>
  </si>
  <si>
    <t>Jose Tomas Silva Correa</t>
  </si>
  <si>
    <t>Maria De Jesus Gonzalez De Acosta</t>
  </si>
  <si>
    <t xml:space="preserve">Maria Josefina Moreno De Roman </t>
  </si>
  <si>
    <t xml:space="preserve">Gustavo Rene Franco Vera </t>
  </si>
  <si>
    <t>Jorge Asuncion Bogado Gonzalez</t>
  </si>
  <si>
    <t xml:space="preserve">Vicente Jose Cabral Barrios </t>
  </si>
  <si>
    <t>Juan Pablo Ramirez Romero</t>
  </si>
  <si>
    <t xml:space="preserve">Joel Antolin Galarza </t>
  </si>
  <si>
    <t xml:space="preserve">Jorge Paul Galeano Rolon </t>
  </si>
  <si>
    <t>Norma Dominga Gonzalez Cabral</t>
  </si>
  <si>
    <t>AGUINALDO 2020</t>
  </si>
  <si>
    <t>Dietas</t>
  </si>
  <si>
    <t>Lourdes Ramona Villalba Correa</t>
  </si>
  <si>
    <t>Carlos Maria Bonifacio Romero Azar</t>
  </si>
  <si>
    <t xml:space="preserve">Alicia Maria Correa Ramirez </t>
  </si>
  <si>
    <t xml:space="preserve">Herminio Ferreira </t>
  </si>
  <si>
    <t>Juan Carlos Correa</t>
  </si>
  <si>
    <t>Juliana Ortiz</t>
  </si>
  <si>
    <t>Cirila Vianney Ruiz Alvarez</t>
  </si>
  <si>
    <t xml:space="preserve">Pedro Esteban Diaz Gonzalez </t>
  </si>
  <si>
    <t>Victor Adrian Prieto Correa</t>
  </si>
  <si>
    <t>Clara Soledad Maciel Silva</t>
  </si>
  <si>
    <t xml:space="preserve">Marcelino Leguizamon </t>
  </si>
  <si>
    <t>Nelson Andino</t>
  </si>
  <si>
    <t xml:space="preserve">Richar Miguel Garcia </t>
  </si>
  <si>
    <t>Joel Celso Maciel Guerrero</t>
  </si>
  <si>
    <t>Julian Ferreira Caballero</t>
  </si>
  <si>
    <t>Armin Sanabria</t>
  </si>
  <si>
    <t xml:space="preserve">Labriano Sanabria Gonzalez </t>
  </si>
  <si>
    <t>Felipe Javier Gonzalez Azar</t>
  </si>
  <si>
    <t>Juan Carlos Ramirez Quintana</t>
  </si>
  <si>
    <t xml:space="preserve">Felix Ramon Ortiz Zorilla </t>
  </si>
  <si>
    <t>Cristino Caballero</t>
  </si>
  <si>
    <t xml:space="preserve">Gustavo Javier Martinez Barrios </t>
  </si>
  <si>
    <t>Evelyn Del Carmen Fretes Prieto</t>
  </si>
  <si>
    <t xml:space="preserve">Sergio Miguel Ramirez Jacquet </t>
  </si>
  <si>
    <t>Crispin Romero</t>
  </si>
  <si>
    <t>Maria Cristina Ferreira Fernandez</t>
  </si>
  <si>
    <t xml:space="preserve">Maria Teresa Sanabria Gonzalez </t>
  </si>
  <si>
    <t>Dominga Carolina Latorre Lizza</t>
  </si>
  <si>
    <t>Irma Geronima Caballero Morinigo</t>
  </si>
  <si>
    <t>Ricardo Dejesus Ibarra Jaquet</t>
  </si>
  <si>
    <t>Medardo Salustiano Bogado Gonzalez</t>
  </si>
  <si>
    <t>Gustavo Javier Rodriguez Suarez</t>
  </si>
  <si>
    <t>Jorge Daniel Benitez Lopez</t>
  </si>
  <si>
    <t>Joel  Antonio Gimenez</t>
  </si>
  <si>
    <t>Camila Monserrat Correa Barrios</t>
  </si>
  <si>
    <t>Criz Maria Ramirez Azar</t>
  </si>
  <si>
    <t>Daniel Vera Martínez</t>
  </si>
  <si>
    <t>Ignacio Zacarias González Marín</t>
  </si>
  <si>
    <t>Celia María Morales Bordón</t>
  </si>
  <si>
    <t>Mariano Cespedes Velaustegui</t>
  </si>
  <si>
    <t>Tatiana Rodriguez Colman</t>
  </si>
  <si>
    <t>Derlis Ramón Benítez Balbuena</t>
  </si>
  <si>
    <t>Juan Carlos Zárate Centurión</t>
  </si>
  <si>
    <t>Damián Cardozo Dominguez</t>
  </si>
  <si>
    <t>Juan Bartolome Benitez Lopez</t>
  </si>
  <si>
    <t>Ever Emilio Zorrilla Benitez</t>
  </si>
  <si>
    <t>Contratacion del Personal tecnico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</si>
</sst>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&quot;Gs&quot;\ * #,##0.00_);_(&quot;Gs&quot;\ * \(#,##0.00\);_(&quot;Gs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Gs&quot;\ #,##0;&quot;Gs&quot;\ \-#,##0"/>
    <numFmt numFmtId="179" formatCode="&quot;Gs&quot;\ #,##0;[Red]&quot;Gs&quot;\ \-#,##0"/>
    <numFmt numFmtId="180" formatCode="&quot;Gs&quot;\ #,##0.00;&quot;Gs&quot;\ \-#,##0.00"/>
    <numFmt numFmtId="181" formatCode="&quot;Gs&quot;\ #,##0.00;[Red]&quot;Gs&quot;\ \-#,##0.00"/>
    <numFmt numFmtId="182" formatCode="_ &quot;Gs&quot;\ * #,##0_ ;_ &quot;Gs&quot;\ * \-#,##0_ ;_ &quot;Gs&quot;\ * &quot;-&quot;_ ;_ @_ "/>
    <numFmt numFmtId="183" formatCode="_ * #,##0_ ;_ * \-#,##0_ ;_ * &quot;-&quot;_ ;_ @_ "/>
    <numFmt numFmtId="184" formatCode="_ &quot;Gs&quot;\ * #,##0.00_ ;_ &quot;Gs&quot;\ * \-#,##0.00_ ;_ &quot;Gs&quot;\ 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#,##0;[Red]#,##0"/>
    <numFmt numFmtId="206" formatCode="_-* #,##0\ _G_s_._-;\-* #,##0\ _G_s_._-;_-* &quot;-&quot;??\ _G_s_._-;_-@_-"/>
    <numFmt numFmtId="207" formatCode="#,##0.0"/>
    <numFmt numFmtId="208" formatCode="#,##0.00000000"/>
    <numFmt numFmtId="209" formatCode="_-[$€]* #,##0.00_-;\-[$€]* #,##0.00_-;_-[$€]* &quot;-&quot;??_-;_-@_-"/>
    <numFmt numFmtId="210" formatCode="[$-C0A]dddd\,\ dd&quot; de &quot;mmmm&quot; de &quot;yyyy"/>
    <numFmt numFmtId="211" formatCode="_-* #,##0_-;\-* #,##0_-;_-* &quot;-&quot;??_-;_-@_-"/>
    <numFmt numFmtId="212" formatCode="[$€-2]\ #,##0.00_);[Red]\([$€-2]\ #,##0.00\)"/>
    <numFmt numFmtId="213" formatCode="[$-3C0A]dddd\,\ dd&quot; de &quot;mmmm&quot; de &quot;yyyy"/>
    <numFmt numFmtId="214" formatCode="[$-3C0A]hh:mm:ss\ AM/PM"/>
    <numFmt numFmtId="215" formatCode="_-* #,##0.0_-;\-* #,##0.0_-;_-* &quot;-&quot;??_-;_-@_-"/>
    <numFmt numFmtId="216" formatCode="0.0"/>
    <numFmt numFmtId="217" formatCode="&quot;Gs&quot;\ #,##0.00"/>
    <numFmt numFmtId="218" formatCode="_(&quot;Gs&quot;\ * #,##0.0_);_(&quot;Gs&quot;\ * \(#,##0.0\);_(&quot;Gs&quot;\ * &quot;-&quot;??_);_(@_)"/>
    <numFmt numFmtId="219" formatCode="_(&quot;Gs&quot;\ * #,##0_);_(&quot;Gs&quot;\ * \(#,##0\);_(&quot;Gs&quot;\ * &quot;-&quot;??_);_(@_)"/>
    <numFmt numFmtId="220" formatCode="_-* #,##0.000_-;\-* #,##0.000_-;_-* &quot;-&quot;??_-;_-@_-"/>
    <numFmt numFmtId="221" formatCode="_(* #,##0_);_(* \(#,##0\);_(* &quot;-&quot;??_);_(@_)"/>
  </numFmts>
  <fonts count="57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9"/>
      <name val="Tahoma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20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205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4" fillId="33" borderId="0" xfId="51" applyNumberFormat="1" applyFont="1" applyFill="1" applyBorder="1" applyAlignment="1">
      <alignment horizontal="right"/>
    </xf>
    <xf numFmtId="3" fontId="4" fillId="33" borderId="0" xfId="51" applyNumberFormat="1" applyFont="1" applyFill="1" applyBorder="1" applyAlignment="1">
      <alignment/>
    </xf>
    <xf numFmtId="3" fontId="4" fillId="0" borderId="0" xfId="51" applyNumberFormat="1" applyFont="1" applyFill="1" applyBorder="1" applyAlignment="1">
      <alignment/>
    </xf>
    <xf numFmtId="3" fontId="4" fillId="0" borderId="0" xfId="51" applyNumberFormat="1" applyFont="1" applyBorder="1" applyAlignment="1">
      <alignment/>
    </xf>
    <xf numFmtId="0" fontId="5" fillId="0" borderId="0" xfId="0" applyFont="1" applyBorder="1" applyAlignment="1">
      <alignment/>
    </xf>
    <xf numFmtId="3" fontId="1" fillId="33" borderId="0" xfId="51" applyNumberFormat="1" applyFont="1" applyFill="1" applyBorder="1" applyAlignment="1">
      <alignment horizontal="right"/>
    </xf>
    <xf numFmtId="3" fontId="1" fillId="33" borderId="0" xfId="51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/>
    </xf>
    <xf numFmtId="205" fontId="2" fillId="0" borderId="0" xfId="0" applyNumberFormat="1" applyFont="1" applyAlignment="1">
      <alignment/>
    </xf>
    <xf numFmtId="205" fontId="2" fillId="0" borderId="0" xfId="0" applyNumberFormat="1" applyFont="1" applyFill="1" applyAlignment="1">
      <alignment/>
    </xf>
    <xf numFmtId="0" fontId="4" fillId="34" borderId="10" xfId="0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6" fillId="35" borderId="0" xfId="0" applyNumberFormat="1" applyFont="1" applyFill="1" applyAlignment="1">
      <alignment horizontal="right"/>
    </xf>
    <xf numFmtId="0" fontId="11" fillId="13" borderId="0" xfId="0" applyFont="1" applyFill="1" applyAlignment="1">
      <alignment horizontal="justify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center"/>
    </xf>
    <xf numFmtId="0" fontId="11" fillId="7" borderId="0" xfId="0" applyFont="1" applyFill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1" fillId="36" borderId="0" xfId="0" applyFont="1" applyFill="1" applyAlignment="1">
      <alignment horizontal="justify" vertical="center"/>
    </xf>
    <xf numFmtId="0" fontId="11" fillId="2" borderId="0" xfId="0" applyFont="1" applyFill="1" applyAlignment="1">
      <alignment horizontal="justify" vertical="center"/>
    </xf>
    <xf numFmtId="0" fontId="11" fillId="37" borderId="0" xfId="0" applyFont="1" applyFill="1" applyAlignment="1">
      <alignment horizontal="justify" vertical="center"/>
    </xf>
    <xf numFmtId="0" fontId="11" fillId="38" borderId="0" xfId="0" applyFont="1" applyFill="1" applyAlignment="1">
      <alignment horizontal="justify" vertical="center"/>
    </xf>
    <xf numFmtId="0" fontId="11" fillId="11" borderId="0" xfId="0" applyFont="1" applyFill="1" applyAlignment="1">
      <alignment horizontal="justify" vertical="center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4" fillId="34" borderId="11" xfId="5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11" fontId="2" fillId="0" borderId="11" xfId="50" applyNumberFormat="1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211" fontId="2" fillId="0" borderId="10" xfId="50" applyNumberFormat="1" applyFont="1" applyBorder="1" applyAlignment="1">
      <alignment horizontal="center" vertical="center"/>
    </xf>
    <xf numFmtId="211" fontId="2" fillId="0" borderId="13" xfId="50" applyNumberFormat="1" applyFont="1" applyBorder="1" applyAlignment="1">
      <alignment horizontal="center" vertical="center"/>
    </xf>
    <xf numFmtId="211" fontId="2" fillId="35" borderId="13" xfId="50" applyNumberFormat="1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211" fontId="2" fillId="0" borderId="14" xfId="50" applyNumberFormat="1" applyFont="1" applyBorder="1" applyAlignment="1">
      <alignment horizontal="center" vertical="center"/>
    </xf>
    <xf numFmtId="211" fontId="2" fillId="0" borderId="15" xfId="50" applyNumberFormat="1" applyFont="1" applyBorder="1" applyAlignment="1">
      <alignment horizontal="center" vertical="center"/>
    </xf>
    <xf numFmtId="211" fontId="2" fillId="0" borderId="13" xfId="5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211" fontId="2" fillId="33" borderId="15" xfId="50" applyNumberFormat="1" applyFont="1" applyFill="1" applyBorder="1" applyAlignment="1">
      <alignment horizontal="center" vertical="center"/>
    </xf>
    <xf numFmtId="211" fontId="2" fillId="35" borderId="15" xfId="50" applyNumberFormat="1" applyFont="1" applyFill="1" applyBorder="1" applyAlignment="1">
      <alignment horizontal="center" vertical="center"/>
    </xf>
    <xf numFmtId="205" fontId="4" fillId="39" borderId="16" xfId="51" applyNumberFormat="1" applyFont="1" applyFill="1" applyBorder="1" applyAlignment="1">
      <alignment horizontal="center" vertical="center" wrapText="1"/>
    </xf>
    <xf numFmtId="205" fontId="4" fillId="39" borderId="17" xfId="51" applyNumberFormat="1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205" fontId="4" fillId="0" borderId="16" xfId="0" applyNumberFormat="1" applyFont="1" applyBorder="1" applyAlignment="1">
      <alignment horizontal="center" vertical="center" wrapText="1"/>
    </xf>
    <xf numFmtId="205" fontId="4" fillId="0" borderId="17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205" fontId="9" fillId="34" borderId="18" xfId="0" applyNumberFormat="1" applyFont="1" applyFill="1" applyBorder="1" applyAlignment="1">
      <alignment horizontal="center" vertical="center"/>
    </xf>
    <xf numFmtId="205" fontId="9" fillId="34" borderId="19" xfId="0" applyNumberFormat="1" applyFont="1" applyFill="1" applyBorder="1" applyAlignment="1">
      <alignment horizontal="center" vertical="center"/>
    </xf>
    <xf numFmtId="205" fontId="9" fillId="34" borderId="2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205" fontId="4" fillId="35" borderId="15" xfId="0" applyNumberFormat="1" applyFont="1" applyFill="1" applyBorder="1" applyAlignment="1">
      <alignment horizontal="center" vertical="center" wrapText="1"/>
    </xf>
    <xf numFmtId="205" fontId="4" fillId="35" borderId="11" xfId="0" applyNumberFormat="1" applyFont="1" applyFill="1" applyBorder="1" applyAlignment="1">
      <alignment horizontal="center" vertical="center" wrapText="1"/>
    </xf>
    <xf numFmtId="205" fontId="4" fillId="35" borderId="13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205" fontId="4" fillId="39" borderId="11" xfId="51" applyNumberFormat="1" applyFont="1" applyFill="1" applyBorder="1" applyAlignment="1">
      <alignment horizontal="center" vertical="center" wrapText="1"/>
    </xf>
    <xf numFmtId="205" fontId="4" fillId="39" borderId="13" xfId="51" applyNumberFormat="1" applyFont="1" applyFill="1" applyBorder="1" applyAlignment="1">
      <alignment horizontal="center" vertical="center" wrapText="1"/>
    </xf>
    <xf numFmtId="205" fontId="4" fillId="39" borderId="15" xfId="51" applyNumberFormat="1" applyFont="1" applyFill="1" applyBorder="1" applyAlignment="1">
      <alignment horizontal="center" vertical="center" wrapText="1"/>
    </xf>
    <xf numFmtId="205" fontId="4" fillId="0" borderId="15" xfId="0" applyNumberFormat="1" applyFont="1" applyBorder="1" applyAlignment="1">
      <alignment horizontal="center" vertical="center" wrapText="1"/>
    </xf>
    <xf numFmtId="205" fontId="4" fillId="0" borderId="13" xfId="0" applyNumberFormat="1" applyFont="1" applyBorder="1" applyAlignment="1">
      <alignment horizontal="center" vertical="center" wrapText="1"/>
    </xf>
    <xf numFmtId="205" fontId="4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205" fontId="4" fillId="0" borderId="11" xfId="0" applyNumberFormat="1" applyFont="1" applyBorder="1" applyAlignment="1">
      <alignment horizontal="center" vertical="center" wrapText="1"/>
    </xf>
    <xf numFmtId="205" fontId="4" fillId="0" borderId="10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205" fontId="4" fillId="0" borderId="15" xfId="51" applyNumberFormat="1" applyFont="1" applyBorder="1" applyAlignment="1">
      <alignment horizontal="center" vertical="center" wrapText="1"/>
    </xf>
    <xf numFmtId="205" fontId="4" fillId="0" borderId="11" xfId="51" applyNumberFormat="1" applyFont="1" applyBorder="1" applyAlignment="1">
      <alignment horizontal="center" vertical="center" wrapText="1"/>
    </xf>
    <xf numFmtId="205" fontId="4" fillId="0" borderId="13" xfId="51" applyNumberFormat="1" applyFont="1" applyBorder="1" applyAlignment="1">
      <alignment horizontal="center" vertical="center" wrapText="1"/>
    </xf>
    <xf numFmtId="205" fontId="4" fillId="0" borderId="14" xfId="51" applyNumberFormat="1" applyFont="1" applyBorder="1" applyAlignment="1">
      <alignment horizontal="center" vertical="center" wrapText="1"/>
    </xf>
    <xf numFmtId="205" fontId="4" fillId="0" borderId="15" xfId="51" applyNumberFormat="1" applyFont="1" applyBorder="1" applyAlignment="1">
      <alignment horizontal="center" vertical="center"/>
    </xf>
    <xf numFmtId="205" fontId="4" fillId="0" borderId="13" xfId="51" applyNumberFormat="1" applyFont="1" applyBorder="1" applyAlignment="1">
      <alignment horizontal="center" vertical="center"/>
    </xf>
    <xf numFmtId="3" fontId="4" fillId="0" borderId="15" xfId="50" applyNumberFormat="1" applyFont="1" applyBorder="1" applyAlignment="1">
      <alignment horizontal="center" vertical="center" wrapText="1"/>
    </xf>
    <xf numFmtId="3" fontId="4" fillId="0" borderId="13" xfId="5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05" fontId="4" fillId="0" borderId="11" xfId="0" applyNumberFormat="1" applyFont="1" applyBorder="1" applyAlignment="1">
      <alignment horizontal="center" vertical="center"/>
    </xf>
    <xf numFmtId="205" fontId="4" fillId="0" borderId="10" xfId="0" applyNumberFormat="1" applyFont="1" applyBorder="1" applyAlignment="1">
      <alignment horizontal="center" vertical="center"/>
    </xf>
    <xf numFmtId="205" fontId="4" fillId="0" borderId="15" xfId="51" applyNumberFormat="1" applyFont="1" applyFill="1" applyBorder="1" applyAlignment="1">
      <alignment horizontal="center" vertical="center" wrapText="1"/>
    </xf>
    <xf numFmtId="205" fontId="4" fillId="0" borderId="11" xfId="51" applyNumberFormat="1" applyFont="1" applyFill="1" applyBorder="1" applyAlignment="1">
      <alignment horizontal="center" vertical="center" wrapText="1"/>
    </xf>
    <xf numFmtId="205" fontId="4" fillId="0" borderId="13" xfId="51" applyNumberFormat="1" applyFont="1" applyFill="1" applyBorder="1" applyAlignment="1">
      <alignment horizontal="center" vertical="center" wrapText="1"/>
    </xf>
    <xf numFmtId="3" fontId="4" fillId="35" borderId="15" xfId="0" applyNumberFormat="1" applyFont="1" applyFill="1" applyBorder="1" applyAlignment="1">
      <alignment horizontal="center" vertical="center" wrapText="1"/>
    </xf>
    <xf numFmtId="205" fontId="4" fillId="0" borderId="15" xfId="0" applyNumberFormat="1" applyFont="1" applyFill="1" applyBorder="1" applyAlignment="1">
      <alignment horizontal="center" vertical="center" wrapText="1"/>
    </xf>
    <xf numFmtId="205" fontId="4" fillId="0" borderId="11" xfId="0" applyNumberFormat="1" applyFont="1" applyFill="1" applyBorder="1" applyAlignment="1">
      <alignment horizontal="center" vertical="center" wrapText="1"/>
    </xf>
    <xf numFmtId="205" fontId="4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2066925</xdr:colOff>
      <xdr:row>4</xdr:row>
      <xdr:rowOff>1619250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4407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C148"/>
  <sheetViews>
    <sheetView tabSelected="1" zoomScale="70" zoomScaleNormal="70" zoomScaleSheetLayoutView="70" workbookViewId="0" topLeftCell="A1">
      <selection activeCell="G16" sqref="G16"/>
    </sheetView>
  </sheetViews>
  <sheetFormatPr defaultColWidth="11.421875" defaultRowHeight="12.75"/>
  <cols>
    <col min="1" max="1" width="17.421875" style="0" bestFit="1" customWidth="1"/>
    <col min="2" max="2" width="9.7109375" style="0" customWidth="1"/>
    <col min="3" max="3" width="13.00390625" style="0" customWidth="1"/>
    <col min="4" max="4" width="40.421875" style="1" bestFit="1" customWidth="1"/>
    <col min="5" max="5" width="15.7109375" style="1" bestFit="1" customWidth="1"/>
    <col min="6" max="6" width="18.8515625" style="1" bestFit="1" customWidth="1"/>
    <col min="7" max="7" width="37.28125" style="1" bestFit="1" customWidth="1"/>
    <col min="8" max="8" width="14.00390625" style="3" bestFit="1" customWidth="1"/>
    <col min="9" max="9" width="16.7109375" style="2" bestFit="1" customWidth="1"/>
    <col min="10" max="10" width="14.28125" style="2" bestFit="1" customWidth="1"/>
    <col min="11" max="11" width="12.7109375" style="2" bestFit="1" customWidth="1"/>
    <col min="12" max="13" width="13.140625" style="2" bestFit="1" customWidth="1"/>
    <col min="14" max="14" width="12.7109375" style="2" bestFit="1" customWidth="1"/>
    <col min="15" max="15" width="15.421875" style="2" bestFit="1" customWidth="1"/>
    <col min="16" max="16" width="18.7109375" style="0" bestFit="1" customWidth="1"/>
    <col min="17" max="17" width="16.7109375" style="0" bestFit="1" customWidth="1"/>
    <col min="18" max="18" width="19.28125" style="0" bestFit="1" customWidth="1"/>
    <col min="19" max="19" width="18.28125" style="0" bestFit="1" customWidth="1"/>
    <col min="20" max="20" width="28.8515625" style="0" bestFit="1" customWidth="1"/>
    <col min="21" max="21" width="24.28125" style="0" bestFit="1" customWidth="1"/>
    <col min="22" max="22" width="21.57421875" style="0" bestFit="1" customWidth="1"/>
    <col min="26" max="26" width="14.8515625" style="0" bestFit="1" customWidth="1"/>
    <col min="27" max="27" width="14.140625" style="0" bestFit="1" customWidth="1"/>
  </cols>
  <sheetData>
    <row r="1" spans="1:22" ht="15.75" customHeight="1">
      <c r="A1" s="93" t="s">
        <v>28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5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1:22" ht="15.7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</row>
    <row r="4" spans="1:22" ht="15.7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</row>
    <row r="5" spans="1:22" ht="182.2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</row>
    <row r="6" spans="1:22" ht="25.5" customHeight="1">
      <c r="A6" s="78" t="s">
        <v>32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4"/>
      <c r="T6" s="17"/>
      <c r="U6" s="17"/>
      <c r="V6" s="27"/>
    </row>
    <row r="7" spans="1:22" ht="25.5" customHeight="1">
      <c r="A7" s="117" t="s">
        <v>24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4"/>
      <c r="T7" s="17"/>
      <c r="U7" s="17"/>
      <c r="V7" s="27"/>
    </row>
    <row r="8" spans="1:22" ht="30.75" customHeight="1">
      <c r="A8" s="117" t="s">
        <v>79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4"/>
      <c r="T8" s="17"/>
      <c r="U8" s="17"/>
      <c r="V8" s="28"/>
    </row>
    <row r="9" spans="1:22" s="22" customFormat="1" ht="44.25" customHeight="1">
      <c r="A9" s="19" t="s">
        <v>15</v>
      </c>
      <c r="B9" s="19" t="s">
        <v>12</v>
      </c>
      <c r="C9" s="19" t="s">
        <v>13</v>
      </c>
      <c r="D9" s="19" t="s">
        <v>14</v>
      </c>
      <c r="E9" s="19" t="s">
        <v>29</v>
      </c>
      <c r="F9" s="20" t="s">
        <v>17</v>
      </c>
      <c r="G9" s="20" t="s">
        <v>18</v>
      </c>
      <c r="H9" s="21" t="s">
        <v>0</v>
      </c>
      <c r="I9" s="21" t="s">
        <v>1</v>
      </c>
      <c r="J9" s="21" t="s">
        <v>2</v>
      </c>
      <c r="K9" s="21" t="s">
        <v>3</v>
      </c>
      <c r="L9" s="21" t="s">
        <v>4</v>
      </c>
      <c r="M9" s="21" t="s">
        <v>5</v>
      </c>
      <c r="N9" s="21" t="s">
        <v>6</v>
      </c>
      <c r="O9" s="21" t="s">
        <v>7</v>
      </c>
      <c r="P9" s="26" t="s">
        <v>8</v>
      </c>
      <c r="Q9" s="21" t="s">
        <v>9</v>
      </c>
      <c r="R9" s="21" t="s">
        <v>10</v>
      </c>
      <c r="S9" s="21" t="s">
        <v>11</v>
      </c>
      <c r="T9" s="20" t="s">
        <v>25</v>
      </c>
      <c r="U9" s="20" t="s">
        <v>96</v>
      </c>
      <c r="V9" s="20" t="s">
        <v>23</v>
      </c>
    </row>
    <row r="10" spans="1:26" s="5" customFormat="1" ht="29.25" customHeight="1">
      <c r="A10" s="118">
        <v>1</v>
      </c>
      <c r="B10" s="103">
        <v>0</v>
      </c>
      <c r="C10" s="103">
        <v>1374178</v>
      </c>
      <c r="D10" s="81" t="s">
        <v>80</v>
      </c>
      <c r="E10" s="81" t="s">
        <v>30</v>
      </c>
      <c r="F10" s="45">
        <v>111</v>
      </c>
      <c r="G10" s="60" t="s">
        <v>19</v>
      </c>
      <c r="H10" s="47">
        <v>2900000</v>
      </c>
      <c r="I10" s="47">
        <v>2900000</v>
      </c>
      <c r="J10" s="47">
        <v>2900000</v>
      </c>
      <c r="K10" s="47">
        <v>2900000</v>
      </c>
      <c r="L10" s="47">
        <v>2900000</v>
      </c>
      <c r="M10" s="47">
        <v>2900000</v>
      </c>
      <c r="N10" s="47">
        <v>2900000</v>
      </c>
      <c r="O10" s="47">
        <v>2900000</v>
      </c>
      <c r="P10" s="47">
        <v>2900000</v>
      </c>
      <c r="Q10" s="47">
        <v>2900000</v>
      </c>
      <c r="R10" s="47">
        <v>2900000</v>
      </c>
      <c r="S10" s="47">
        <v>2900000</v>
      </c>
      <c r="T10" s="47">
        <f aca="true" t="shared" si="0" ref="T10:T21">SUM(H10:S10)</f>
        <v>34800000</v>
      </c>
      <c r="U10" s="47">
        <f>T10/12</f>
        <v>2900000</v>
      </c>
      <c r="V10" s="95">
        <f>SUM(T10:U12)</f>
        <v>67100000</v>
      </c>
      <c r="X10" s="23"/>
      <c r="Z10" s="24"/>
    </row>
    <row r="11" spans="1:28" s="5" customFormat="1" ht="29.25" customHeight="1">
      <c r="A11" s="118"/>
      <c r="B11" s="103"/>
      <c r="C11" s="103"/>
      <c r="D11" s="81"/>
      <c r="E11" s="81"/>
      <c r="F11" s="45">
        <v>113</v>
      </c>
      <c r="G11" s="60" t="s">
        <v>20</v>
      </c>
      <c r="H11" s="47">
        <v>2100000</v>
      </c>
      <c r="I11" s="47">
        <v>2100000</v>
      </c>
      <c r="J11" s="47">
        <v>2100000</v>
      </c>
      <c r="K11" s="47">
        <v>2100000</v>
      </c>
      <c r="L11" s="47">
        <v>2100000</v>
      </c>
      <c r="M11" s="47">
        <v>2100000</v>
      </c>
      <c r="N11" s="47">
        <v>2100000</v>
      </c>
      <c r="O11" s="47">
        <v>2100000</v>
      </c>
      <c r="P11" s="47">
        <v>2100000</v>
      </c>
      <c r="Q11" s="47">
        <v>2100000</v>
      </c>
      <c r="R11" s="47">
        <v>2100000</v>
      </c>
      <c r="S11" s="47">
        <v>2100000</v>
      </c>
      <c r="T11" s="47">
        <f t="shared" si="0"/>
        <v>25200000</v>
      </c>
      <c r="U11" s="47">
        <f aca="true" t="shared" si="1" ref="U11:U51">T11/12</f>
        <v>2100000</v>
      </c>
      <c r="V11" s="95"/>
      <c r="X11" s="23"/>
      <c r="Z11" s="24"/>
      <c r="AB11" s="23"/>
    </row>
    <row r="12" spans="1:26" s="5" customFormat="1" ht="29.25" customHeight="1" thickBot="1">
      <c r="A12" s="119"/>
      <c r="B12" s="104"/>
      <c r="C12" s="104"/>
      <c r="D12" s="88"/>
      <c r="E12" s="88"/>
      <c r="F12" s="48">
        <v>232</v>
      </c>
      <c r="G12" s="61" t="s">
        <v>21</v>
      </c>
      <c r="H12" s="49">
        <v>300000</v>
      </c>
      <c r="I12" s="49">
        <v>300000</v>
      </c>
      <c r="J12" s="49">
        <v>300000</v>
      </c>
      <c r="K12" s="50">
        <v>0</v>
      </c>
      <c r="L12" s="50">
        <v>0</v>
      </c>
      <c r="M12" s="50">
        <v>0</v>
      </c>
      <c r="N12" s="50">
        <v>300000</v>
      </c>
      <c r="O12" s="50">
        <v>0</v>
      </c>
      <c r="P12" s="50">
        <v>300000</v>
      </c>
      <c r="Q12" s="50">
        <v>0</v>
      </c>
      <c r="R12" s="51">
        <v>600000</v>
      </c>
      <c r="S12" s="51">
        <v>0</v>
      </c>
      <c r="T12" s="50">
        <f t="shared" si="0"/>
        <v>2100000</v>
      </c>
      <c r="U12" s="50">
        <v>0</v>
      </c>
      <c r="V12" s="96"/>
      <c r="X12" s="23"/>
      <c r="Z12" s="24"/>
    </row>
    <row r="13" spans="1:24" s="5" customFormat="1" ht="29.25" customHeight="1">
      <c r="A13" s="100">
        <v>2</v>
      </c>
      <c r="B13" s="110">
        <v>0</v>
      </c>
      <c r="C13" s="110">
        <v>3560493</v>
      </c>
      <c r="D13" s="89" t="s">
        <v>81</v>
      </c>
      <c r="E13" s="89" t="s">
        <v>30</v>
      </c>
      <c r="F13" s="52">
        <v>111</v>
      </c>
      <c r="G13" s="62" t="s">
        <v>19</v>
      </c>
      <c r="H13" s="54">
        <v>2140000</v>
      </c>
      <c r="I13" s="54">
        <v>2140000</v>
      </c>
      <c r="J13" s="54">
        <v>2140000</v>
      </c>
      <c r="K13" s="54">
        <v>2140000</v>
      </c>
      <c r="L13" s="54">
        <v>2140000</v>
      </c>
      <c r="M13" s="54">
        <v>2140000</v>
      </c>
      <c r="N13" s="54">
        <v>2140000</v>
      </c>
      <c r="O13" s="54">
        <v>2140000</v>
      </c>
      <c r="P13" s="54">
        <v>2140000</v>
      </c>
      <c r="Q13" s="54">
        <v>2140000</v>
      </c>
      <c r="R13" s="54">
        <v>2140000</v>
      </c>
      <c r="S13" s="54">
        <v>2140000</v>
      </c>
      <c r="T13" s="55">
        <f t="shared" si="0"/>
        <v>25680000</v>
      </c>
      <c r="U13" s="55">
        <f t="shared" si="1"/>
        <v>2140000</v>
      </c>
      <c r="V13" s="97">
        <f>SUM(T13:U14)</f>
        <v>28120000</v>
      </c>
      <c r="W13" s="41"/>
      <c r="X13" s="23"/>
    </row>
    <row r="14" spans="1:24" s="5" customFormat="1" ht="29.25" customHeight="1" thickBot="1">
      <c r="A14" s="99"/>
      <c r="B14" s="109"/>
      <c r="C14" s="109"/>
      <c r="D14" s="80"/>
      <c r="E14" s="80"/>
      <c r="F14" s="48">
        <v>232</v>
      </c>
      <c r="G14" s="61" t="s">
        <v>21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300000</v>
      </c>
      <c r="S14" s="56">
        <v>0</v>
      </c>
      <c r="T14" s="50">
        <f t="shared" si="0"/>
        <v>300000</v>
      </c>
      <c r="U14" s="50">
        <v>0</v>
      </c>
      <c r="V14" s="96"/>
      <c r="W14" s="41"/>
      <c r="X14" s="23"/>
    </row>
    <row r="15" spans="1:26" s="18" customFormat="1" ht="29.25" customHeight="1">
      <c r="A15" s="124">
        <v>3</v>
      </c>
      <c r="B15" s="120">
        <v>0</v>
      </c>
      <c r="C15" s="120">
        <v>2235140</v>
      </c>
      <c r="D15" s="90" t="s">
        <v>82</v>
      </c>
      <c r="E15" s="90" t="s">
        <v>30</v>
      </c>
      <c r="F15" s="53">
        <v>111</v>
      </c>
      <c r="G15" s="62" t="s">
        <v>19</v>
      </c>
      <c r="H15" s="55">
        <v>2140000</v>
      </c>
      <c r="I15" s="55">
        <v>2140000</v>
      </c>
      <c r="J15" s="55">
        <v>2140000</v>
      </c>
      <c r="K15" s="55">
        <v>2140000</v>
      </c>
      <c r="L15" s="55">
        <v>2140000</v>
      </c>
      <c r="M15" s="55">
        <v>2140000</v>
      </c>
      <c r="N15" s="55">
        <v>2140000</v>
      </c>
      <c r="O15" s="55">
        <v>2140000</v>
      </c>
      <c r="P15" s="55">
        <v>2140000</v>
      </c>
      <c r="Q15" s="55">
        <v>2140000</v>
      </c>
      <c r="R15" s="55">
        <v>2140000</v>
      </c>
      <c r="S15" s="55">
        <v>2140000</v>
      </c>
      <c r="T15" s="55">
        <f t="shared" si="0"/>
        <v>25680000</v>
      </c>
      <c r="U15" s="55">
        <f t="shared" si="1"/>
        <v>2140000</v>
      </c>
      <c r="V15" s="97">
        <f>SUM(T15:U17)</f>
        <v>34620000</v>
      </c>
      <c r="W15" s="5"/>
      <c r="X15" s="23"/>
      <c r="Z15" s="25"/>
    </row>
    <row r="16" spans="1:24" s="18" customFormat="1" ht="29.25" customHeight="1">
      <c r="A16" s="125"/>
      <c r="B16" s="121"/>
      <c r="C16" s="121"/>
      <c r="D16" s="91"/>
      <c r="E16" s="91"/>
      <c r="F16" s="46">
        <v>133</v>
      </c>
      <c r="G16" s="60" t="s">
        <v>22</v>
      </c>
      <c r="H16" s="47">
        <v>500000</v>
      </c>
      <c r="I16" s="47">
        <v>500000</v>
      </c>
      <c r="J16" s="47">
        <v>500000</v>
      </c>
      <c r="K16" s="47">
        <v>500000</v>
      </c>
      <c r="L16" s="47">
        <v>500000</v>
      </c>
      <c r="M16" s="47">
        <v>500000</v>
      </c>
      <c r="N16" s="47">
        <v>500000</v>
      </c>
      <c r="O16" s="47">
        <v>500000</v>
      </c>
      <c r="P16" s="47">
        <v>500000</v>
      </c>
      <c r="Q16" s="47">
        <v>500000</v>
      </c>
      <c r="R16" s="47">
        <v>500000</v>
      </c>
      <c r="S16" s="47">
        <v>500000</v>
      </c>
      <c r="T16" s="47">
        <f t="shared" si="0"/>
        <v>6000000</v>
      </c>
      <c r="U16" s="47">
        <f t="shared" si="1"/>
        <v>500000</v>
      </c>
      <c r="V16" s="95"/>
      <c r="W16" s="5"/>
      <c r="X16" s="23"/>
    </row>
    <row r="17" spans="1:24" s="18" customFormat="1" ht="29.25" customHeight="1" thickBot="1">
      <c r="A17" s="126"/>
      <c r="B17" s="122"/>
      <c r="C17" s="122"/>
      <c r="D17" s="92"/>
      <c r="E17" s="92"/>
      <c r="F17" s="57">
        <v>232</v>
      </c>
      <c r="G17" s="63" t="s">
        <v>21</v>
      </c>
      <c r="H17" s="56">
        <v>300000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0">
        <f t="shared" si="0"/>
        <v>300000</v>
      </c>
      <c r="U17" s="50">
        <v>0</v>
      </c>
      <c r="V17" s="96"/>
      <c r="W17" s="5"/>
      <c r="X17" s="23"/>
    </row>
    <row r="18" spans="1:24" s="5" customFormat="1" ht="29.25" customHeight="1">
      <c r="A18" s="98">
        <v>4</v>
      </c>
      <c r="B18" s="111">
        <v>0</v>
      </c>
      <c r="C18" s="107">
        <v>4496777</v>
      </c>
      <c r="D18" s="82" t="s">
        <v>83</v>
      </c>
      <c r="E18" s="82" t="s">
        <v>30</v>
      </c>
      <c r="F18" s="58">
        <v>111</v>
      </c>
      <c r="G18" s="64" t="s">
        <v>19</v>
      </c>
      <c r="H18" s="55">
        <v>1350000</v>
      </c>
      <c r="I18" s="55">
        <v>1350000</v>
      </c>
      <c r="J18" s="55">
        <v>1350000</v>
      </c>
      <c r="K18" s="55">
        <v>1350000</v>
      </c>
      <c r="L18" s="55">
        <v>1350000</v>
      </c>
      <c r="M18" s="55">
        <v>1350000</v>
      </c>
      <c r="N18" s="55">
        <v>1350000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f t="shared" si="0"/>
        <v>9450000</v>
      </c>
      <c r="U18" s="55">
        <f t="shared" si="1"/>
        <v>787500</v>
      </c>
      <c r="V18" s="97">
        <f>SUM(T18:U19)</f>
        <v>10237500</v>
      </c>
      <c r="X18" s="23"/>
    </row>
    <row r="19" spans="1:24" s="5" customFormat="1" ht="29.25" customHeight="1" thickBot="1">
      <c r="A19" s="99"/>
      <c r="B19" s="112"/>
      <c r="C19" s="109"/>
      <c r="D19" s="84"/>
      <c r="E19" s="84"/>
      <c r="F19" s="59">
        <v>232</v>
      </c>
      <c r="G19" s="63" t="s">
        <v>21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f t="shared" si="0"/>
        <v>0</v>
      </c>
      <c r="U19" s="50">
        <v>0</v>
      </c>
      <c r="V19" s="96"/>
      <c r="X19" s="23"/>
    </row>
    <row r="20" spans="1:24" s="5" customFormat="1" ht="29.25" customHeight="1">
      <c r="A20" s="98">
        <v>5</v>
      </c>
      <c r="B20" s="98">
        <v>0</v>
      </c>
      <c r="C20" s="113">
        <v>2813522</v>
      </c>
      <c r="D20" s="79" t="s">
        <v>84</v>
      </c>
      <c r="E20" s="79" t="s">
        <v>30</v>
      </c>
      <c r="F20" s="58">
        <v>111</v>
      </c>
      <c r="G20" s="64" t="s">
        <v>19</v>
      </c>
      <c r="H20" s="55">
        <v>1100000</v>
      </c>
      <c r="I20" s="55">
        <v>1100000</v>
      </c>
      <c r="J20" s="55">
        <v>1100000</v>
      </c>
      <c r="K20" s="55">
        <v>1100000</v>
      </c>
      <c r="L20" s="55">
        <v>1100000</v>
      </c>
      <c r="M20" s="55">
        <v>1100000</v>
      </c>
      <c r="N20" s="55">
        <v>1100000</v>
      </c>
      <c r="O20" s="55">
        <v>1100000</v>
      </c>
      <c r="P20" s="55">
        <v>1100000</v>
      </c>
      <c r="Q20" s="55">
        <v>1100000</v>
      </c>
      <c r="R20" s="55">
        <v>1100000</v>
      </c>
      <c r="S20" s="55">
        <v>1100000</v>
      </c>
      <c r="T20" s="55">
        <f t="shared" si="0"/>
        <v>13200000</v>
      </c>
      <c r="U20" s="55">
        <f t="shared" si="1"/>
        <v>1100000</v>
      </c>
      <c r="V20" s="97">
        <f>SUM(T20:U21)</f>
        <v>14300000</v>
      </c>
      <c r="X20" s="23"/>
    </row>
    <row r="21" spans="1:24" s="5" customFormat="1" ht="29.25" customHeight="1" thickBot="1">
      <c r="A21" s="99"/>
      <c r="B21" s="99"/>
      <c r="C21" s="114"/>
      <c r="D21" s="80"/>
      <c r="E21" s="80"/>
      <c r="F21" s="59">
        <v>232</v>
      </c>
      <c r="G21" s="63" t="s">
        <v>21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f t="shared" si="0"/>
        <v>0</v>
      </c>
      <c r="U21" s="50">
        <v>0</v>
      </c>
      <c r="V21" s="96"/>
      <c r="X21" s="23"/>
    </row>
    <row r="22" spans="1:24" s="5" customFormat="1" ht="29.25" customHeight="1">
      <c r="A22" s="98">
        <v>6</v>
      </c>
      <c r="B22" s="98">
        <v>0</v>
      </c>
      <c r="C22" s="113">
        <v>3376370</v>
      </c>
      <c r="D22" s="79" t="s">
        <v>85</v>
      </c>
      <c r="E22" s="79" t="s">
        <v>30</v>
      </c>
      <c r="F22" s="58">
        <v>111</v>
      </c>
      <c r="G22" s="64" t="s">
        <v>19</v>
      </c>
      <c r="H22" s="55">
        <v>1250000</v>
      </c>
      <c r="I22" s="55">
        <v>1250000</v>
      </c>
      <c r="J22" s="55">
        <v>1250000</v>
      </c>
      <c r="K22" s="55">
        <v>1250000</v>
      </c>
      <c r="L22" s="55">
        <v>1250000</v>
      </c>
      <c r="M22" s="55">
        <v>1250000</v>
      </c>
      <c r="N22" s="55">
        <v>1250000</v>
      </c>
      <c r="O22" s="55">
        <v>1250000</v>
      </c>
      <c r="P22" s="55">
        <v>1250000</v>
      </c>
      <c r="Q22" s="55">
        <v>1250000</v>
      </c>
      <c r="R22" s="55">
        <v>1250000</v>
      </c>
      <c r="S22" s="55">
        <v>1250000</v>
      </c>
      <c r="T22" s="55">
        <f aca="true" t="shared" si="2" ref="T22:T28">SUM(H22:S22)</f>
        <v>15000000</v>
      </c>
      <c r="U22" s="55">
        <f t="shared" si="1"/>
        <v>1250000</v>
      </c>
      <c r="V22" s="67">
        <f>SUM(T22:U22)</f>
        <v>16250000</v>
      </c>
      <c r="X22" s="23"/>
    </row>
    <row r="23" spans="1:24" s="39" customFormat="1" ht="29.25" customHeight="1" thickBot="1">
      <c r="A23" s="99"/>
      <c r="B23" s="99"/>
      <c r="C23" s="114"/>
      <c r="D23" s="80"/>
      <c r="E23" s="80"/>
      <c r="F23" s="59">
        <v>232</v>
      </c>
      <c r="G23" s="63" t="s">
        <v>21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f>SUM(H23:S23)</f>
        <v>0</v>
      </c>
      <c r="U23" s="50">
        <v>0</v>
      </c>
      <c r="V23" s="68"/>
      <c r="X23" s="40"/>
    </row>
    <row r="24" spans="1:24" s="5" customFormat="1" ht="29.25" customHeight="1">
      <c r="A24" s="98">
        <v>7</v>
      </c>
      <c r="B24" s="98">
        <v>0</v>
      </c>
      <c r="C24" s="107">
        <v>2043562</v>
      </c>
      <c r="D24" s="79" t="s">
        <v>86</v>
      </c>
      <c r="E24" s="79" t="s">
        <v>30</v>
      </c>
      <c r="F24" s="58">
        <v>112</v>
      </c>
      <c r="G24" s="64" t="s">
        <v>97</v>
      </c>
      <c r="H24" s="55">
        <v>1300000</v>
      </c>
      <c r="I24" s="55">
        <v>1300000</v>
      </c>
      <c r="J24" s="55">
        <v>1300000</v>
      </c>
      <c r="K24" s="55">
        <v>1300000</v>
      </c>
      <c r="L24" s="55">
        <v>1300000</v>
      </c>
      <c r="M24" s="55">
        <v>1300000</v>
      </c>
      <c r="N24" s="55">
        <v>1300000</v>
      </c>
      <c r="O24" s="55">
        <v>1300000</v>
      </c>
      <c r="P24" s="55">
        <v>1300000</v>
      </c>
      <c r="Q24" s="55">
        <v>1300000</v>
      </c>
      <c r="R24" s="55">
        <v>1300000</v>
      </c>
      <c r="S24" s="55">
        <v>1300000</v>
      </c>
      <c r="T24" s="55">
        <f t="shared" si="2"/>
        <v>15600000</v>
      </c>
      <c r="U24" s="55">
        <f t="shared" si="1"/>
        <v>1300000</v>
      </c>
      <c r="V24" s="97">
        <f>SUM(T24:U26)</f>
        <v>32500000</v>
      </c>
      <c r="X24" s="23"/>
    </row>
    <row r="25" spans="1:24" s="5" customFormat="1" ht="29.25" customHeight="1">
      <c r="A25" s="103"/>
      <c r="B25" s="103"/>
      <c r="C25" s="108"/>
      <c r="D25" s="81"/>
      <c r="E25" s="81"/>
      <c r="F25" s="45">
        <v>113</v>
      </c>
      <c r="G25" s="60" t="s">
        <v>20</v>
      </c>
      <c r="H25" s="47">
        <v>1200000</v>
      </c>
      <c r="I25" s="47">
        <v>1200000</v>
      </c>
      <c r="J25" s="47">
        <v>1200000</v>
      </c>
      <c r="K25" s="47">
        <v>1200000</v>
      </c>
      <c r="L25" s="47">
        <v>1200000</v>
      </c>
      <c r="M25" s="47">
        <v>1200000</v>
      </c>
      <c r="N25" s="47">
        <v>1200000</v>
      </c>
      <c r="O25" s="47">
        <v>1200000</v>
      </c>
      <c r="P25" s="47">
        <v>1200000</v>
      </c>
      <c r="Q25" s="47">
        <v>1200000</v>
      </c>
      <c r="R25" s="47">
        <v>1200000</v>
      </c>
      <c r="S25" s="47">
        <v>1200000</v>
      </c>
      <c r="T25" s="47">
        <f t="shared" si="2"/>
        <v>14400000</v>
      </c>
      <c r="U25" s="47">
        <f t="shared" si="1"/>
        <v>1200000</v>
      </c>
      <c r="V25" s="95"/>
      <c r="X25" s="23"/>
    </row>
    <row r="26" spans="1:24" s="5" customFormat="1" ht="29.25" customHeight="1" thickBot="1">
      <c r="A26" s="99"/>
      <c r="B26" s="99"/>
      <c r="C26" s="109"/>
      <c r="D26" s="80"/>
      <c r="E26" s="80"/>
      <c r="F26" s="59">
        <v>232</v>
      </c>
      <c r="G26" s="63" t="s">
        <v>21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f t="shared" si="2"/>
        <v>0</v>
      </c>
      <c r="U26" s="50">
        <f t="shared" si="1"/>
        <v>0</v>
      </c>
      <c r="V26" s="96"/>
      <c r="X26" s="23"/>
    </row>
    <row r="27" spans="1:24" s="5" customFormat="1" ht="29.25" customHeight="1">
      <c r="A27" s="98">
        <v>8</v>
      </c>
      <c r="B27" s="98">
        <v>0</v>
      </c>
      <c r="C27" s="107">
        <v>519308</v>
      </c>
      <c r="D27" s="79" t="s">
        <v>87</v>
      </c>
      <c r="E27" s="79" t="s">
        <v>30</v>
      </c>
      <c r="F27" s="58">
        <v>112</v>
      </c>
      <c r="G27" s="64" t="s">
        <v>97</v>
      </c>
      <c r="H27" s="55">
        <v>1300000</v>
      </c>
      <c r="I27" s="55">
        <v>1300000</v>
      </c>
      <c r="J27" s="55">
        <v>1300000</v>
      </c>
      <c r="K27" s="55">
        <v>1300000</v>
      </c>
      <c r="L27" s="55">
        <v>1300000</v>
      </c>
      <c r="M27" s="55">
        <v>1300000</v>
      </c>
      <c r="N27" s="55">
        <v>1300000</v>
      </c>
      <c r="O27" s="55">
        <v>1300000</v>
      </c>
      <c r="P27" s="55">
        <v>1300000</v>
      </c>
      <c r="Q27" s="55">
        <v>1300000</v>
      </c>
      <c r="R27" s="55">
        <v>1300000</v>
      </c>
      <c r="S27" s="55">
        <v>1300000</v>
      </c>
      <c r="T27" s="55">
        <f t="shared" si="2"/>
        <v>15600000</v>
      </c>
      <c r="U27" s="55">
        <f t="shared" si="1"/>
        <v>1300000</v>
      </c>
      <c r="V27" s="97">
        <f>SUM(T27:U29)</f>
        <v>32500000</v>
      </c>
      <c r="X27" s="23"/>
    </row>
    <row r="28" spans="1:24" s="5" customFormat="1" ht="29.25" customHeight="1">
      <c r="A28" s="103"/>
      <c r="B28" s="103"/>
      <c r="C28" s="108"/>
      <c r="D28" s="81"/>
      <c r="E28" s="81"/>
      <c r="F28" s="45">
        <v>113</v>
      </c>
      <c r="G28" s="60" t="s">
        <v>20</v>
      </c>
      <c r="H28" s="47">
        <v>1200000</v>
      </c>
      <c r="I28" s="47">
        <v>1200000</v>
      </c>
      <c r="J28" s="47">
        <v>1200000</v>
      </c>
      <c r="K28" s="47">
        <v>1200000</v>
      </c>
      <c r="L28" s="47">
        <v>1200000</v>
      </c>
      <c r="M28" s="47">
        <v>1200000</v>
      </c>
      <c r="N28" s="47">
        <v>1200000</v>
      </c>
      <c r="O28" s="47">
        <v>1200000</v>
      </c>
      <c r="P28" s="47">
        <v>1200000</v>
      </c>
      <c r="Q28" s="47">
        <v>1200000</v>
      </c>
      <c r="R28" s="47">
        <v>1200000</v>
      </c>
      <c r="S28" s="47">
        <v>1200000</v>
      </c>
      <c r="T28" s="47">
        <f t="shared" si="2"/>
        <v>14400000</v>
      </c>
      <c r="U28" s="47">
        <f t="shared" si="1"/>
        <v>1200000</v>
      </c>
      <c r="V28" s="95"/>
      <c r="X28" s="23"/>
    </row>
    <row r="29" spans="1:24" s="5" customFormat="1" ht="29.25" customHeight="1" thickBot="1">
      <c r="A29" s="99"/>
      <c r="B29" s="99"/>
      <c r="C29" s="109"/>
      <c r="D29" s="80"/>
      <c r="E29" s="80"/>
      <c r="F29" s="59">
        <v>232</v>
      </c>
      <c r="G29" s="63" t="s">
        <v>21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f>SUM(H29:S29)</f>
        <v>0</v>
      </c>
      <c r="U29" s="50">
        <v>0</v>
      </c>
      <c r="V29" s="96"/>
      <c r="X29" s="23"/>
    </row>
    <row r="30" spans="1:24" s="5" customFormat="1" ht="29.25" customHeight="1">
      <c r="A30" s="98">
        <v>9</v>
      </c>
      <c r="B30" s="98">
        <v>0</v>
      </c>
      <c r="C30" s="107">
        <v>389190</v>
      </c>
      <c r="D30" s="79" t="s">
        <v>88</v>
      </c>
      <c r="E30" s="79" t="s">
        <v>30</v>
      </c>
      <c r="F30" s="58">
        <v>112</v>
      </c>
      <c r="G30" s="64" t="s">
        <v>97</v>
      </c>
      <c r="H30" s="55">
        <v>1300000</v>
      </c>
      <c r="I30" s="55">
        <v>1300000</v>
      </c>
      <c r="J30" s="55">
        <v>1300000</v>
      </c>
      <c r="K30" s="55">
        <v>1300000</v>
      </c>
      <c r="L30" s="55">
        <v>1300000</v>
      </c>
      <c r="M30" s="55">
        <v>1300000</v>
      </c>
      <c r="N30" s="55">
        <v>1300000</v>
      </c>
      <c r="O30" s="55">
        <v>1300000</v>
      </c>
      <c r="P30" s="55">
        <v>1300000</v>
      </c>
      <c r="Q30" s="55">
        <v>1300000</v>
      </c>
      <c r="R30" s="55">
        <v>1300000</v>
      </c>
      <c r="S30" s="55">
        <v>1300000</v>
      </c>
      <c r="T30" s="55">
        <f>SUM(H30:S30)</f>
        <v>15600000</v>
      </c>
      <c r="U30" s="55">
        <f t="shared" si="1"/>
        <v>1300000</v>
      </c>
      <c r="V30" s="97">
        <f>SUM(T30:U32)</f>
        <v>32500000</v>
      </c>
      <c r="X30" s="23"/>
    </row>
    <row r="31" spans="1:24" s="5" customFormat="1" ht="29.25" customHeight="1">
      <c r="A31" s="103"/>
      <c r="B31" s="103"/>
      <c r="C31" s="108"/>
      <c r="D31" s="81"/>
      <c r="E31" s="81"/>
      <c r="F31" s="45">
        <v>113</v>
      </c>
      <c r="G31" s="60" t="s">
        <v>20</v>
      </c>
      <c r="H31" s="47">
        <v>1200000</v>
      </c>
      <c r="I31" s="47">
        <v>1200000</v>
      </c>
      <c r="J31" s="47">
        <v>1200000</v>
      </c>
      <c r="K31" s="47">
        <v>1200000</v>
      </c>
      <c r="L31" s="47">
        <v>1200000</v>
      </c>
      <c r="M31" s="47">
        <v>1200000</v>
      </c>
      <c r="N31" s="47">
        <v>1200000</v>
      </c>
      <c r="O31" s="47">
        <v>1200000</v>
      </c>
      <c r="P31" s="47">
        <v>1200000</v>
      </c>
      <c r="Q31" s="47">
        <v>1200000</v>
      </c>
      <c r="R31" s="47">
        <v>1200000</v>
      </c>
      <c r="S31" s="47">
        <v>1200000</v>
      </c>
      <c r="T31" s="47">
        <f>SUM(H31:S31)</f>
        <v>14400000</v>
      </c>
      <c r="U31" s="47">
        <f t="shared" si="1"/>
        <v>1200000</v>
      </c>
      <c r="V31" s="95"/>
      <c r="X31" s="23"/>
    </row>
    <row r="32" spans="1:24" s="5" customFormat="1" ht="29.25" customHeight="1" thickBot="1">
      <c r="A32" s="99"/>
      <c r="B32" s="99"/>
      <c r="C32" s="109"/>
      <c r="D32" s="80"/>
      <c r="E32" s="80"/>
      <c r="F32" s="59">
        <v>232</v>
      </c>
      <c r="G32" s="63" t="s">
        <v>21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f>SUM(H32:S32)</f>
        <v>0</v>
      </c>
      <c r="U32" s="50">
        <v>0</v>
      </c>
      <c r="V32" s="96"/>
      <c r="X32" s="23"/>
    </row>
    <row r="33" spans="1:24" s="5" customFormat="1" ht="29.25" customHeight="1">
      <c r="A33" s="98">
        <v>10</v>
      </c>
      <c r="B33" s="98">
        <v>0</v>
      </c>
      <c r="C33" s="98">
        <v>4385380</v>
      </c>
      <c r="D33" s="79" t="s">
        <v>89</v>
      </c>
      <c r="E33" s="79" t="s">
        <v>30</v>
      </c>
      <c r="F33" s="58">
        <v>112</v>
      </c>
      <c r="G33" s="64" t="s">
        <v>97</v>
      </c>
      <c r="H33" s="65">
        <v>1300000</v>
      </c>
      <c r="I33" s="65">
        <v>1300000</v>
      </c>
      <c r="J33" s="65">
        <v>1300000</v>
      </c>
      <c r="K33" s="65">
        <v>1300000</v>
      </c>
      <c r="L33" s="65">
        <v>1300000</v>
      </c>
      <c r="M33" s="65">
        <v>1300000</v>
      </c>
      <c r="N33" s="65">
        <v>1300000</v>
      </c>
      <c r="O33" s="65">
        <v>1300000</v>
      </c>
      <c r="P33" s="65">
        <v>1300000</v>
      </c>
      <c r="Q33" s="65">
        <v>1300000</v>
      </c>
      <c r="R33" s="65">
        <v>1300000</v>
      </c>
      <c r="S33" s="65">
        <v>1300000</v>
      </c>
      <c r="T33" s="55">
        <f aca="true" t="shared" si="3" ref="T33:T40">SUM(H33:S33)</f>
        <v>15600000</v>
      </c>
      <c r="U33" s="55">
        <f t="shared" si="1"/>
        <v>1300000</v>
      </c>
      <c r="V33" s="97">
        <f>SUM(T33:U35)</f>
        <v>32500000</v>
      </c>
      <c r="X33" s="23"/>
    </row>
    <row r="34" spans="1:24" s="5" customFormat="1" ht="29.25" customHeight="1">
      <c r="A34" s="103"/>
      <c r="B34" s="103"/>
      <c r="C34" s="103"/>
      <c r="D34" s="81"/>
      <c r="E34" s="81"/>
      <c r="F34" s="45">
        <v>113</v>
      </c>
      <c r="G34" s="60" t="s">
        <v>20</v>
      </c>
      <c r="H34" s="47">
        <v>1200000</v>
      </c>
      <c r="I34" s="47">
        <v>1200000</v>
      </c>
      <c r="J34" s="47">
        <v>1200000</v>
      </c>
      <c r="K34" s="47">
        <v>1200000</v>
      </c>
      <c r="L34" s="47">
        <v>1200000</v>
      </c>
      <c r="M34" s="47">
        <v>1200000</v>
      </c>
      <c r="N34" s="47">
        <v>1200000</v>
      </c>
      <c r="O34" s="47">
        <v>1200000</v>
      </c>
      <c r="P34" s="47">
        <v>1200000</v>
      </c>
      <c r="Q34" s="47">
        <v>1200000</v>
      </c>
      <c r="R34" s="47">
        <v>1200000</v>
      </c>
      <c r="S34" s="47">
        <v>1200000</v>
      </c>
      <c r="T34" s="47">
        <f t="shared" si="3"/>
        <v>14400000</v>
      </c>
      <c r="U34" s="47">
        <f t="shared" si="1"/>
        <v>1200000</v>
      </c>
      <c r="V34" s="95"/>
      <c r="X34" s="23"/>
    </row>
    <row r="35" spans="1:24" s="5" customFormat="1" ht="29.25" customHeight="1" thickBot="1">
      <c r="A35" s="99"/>
      <c r="B35" s="99"/>
      <c r="C35" s="99"/>
      <c r="D35" s="80"/>
      <c r="E35" s="80"/>
      <c r="F35" s="59">
        <v>232</v>
      </c>
      <c r="G35" s="63" t="s">
        <v>21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f t="shared" si="3"/>
        <v>0</v>
      </c>
      <c r="U35" s="50">
        <f t="shared" si="1"/>
        <v>0</v>
      </c>
      <c r="V35" s="96"/>
      <c r="X35" s="23"/>
    </row>
    <row r="36" spans="1:24" s="5" customFormat="1" ht="29.25" customHeight="1">
      <c r="A36" s="79">
        <v>11</v>
      </c>
      <c r="B36" s="85">
        <v>0</v>
      </c>
      <c r="C36" s="85">
        <v>2956670</v>
      </c>
      <c r="D36" s="85" t="s">
        <v>90</v>
      </c>
      <c r="E36" s="85" t="s">
        <v>30</v>
      </c>
      <c r="F36" s="58">
        <v>112</v>
      </c>
      <c r="G36" s="64" t="s">
        <v>97</v>
      </c>
      <c r="H36" s="55">
        <v>1300000</v>
      </c>
      <c r="I36" s="55">
        <v>1300000</v>
      </c>
      <c r="J36" s="55">
        <v>1300000</v>
      </c>
      <c r="K36" s="55">
        <v>1300000</v>
      </c>
      <c r="L36" s="55">
        <v>1300000</v>
      </c>
      <c r="M36" s="55">
        <v>1300000</v>
      </c>
      <c r="N36" s="55">
        <v>1300000</v>
      </c>
      <c r="O36" s="55">
        <v>1300000</v>
      </c>
      <c r="P36" s="55">
        <v>1300000</v>
      </c>
      <c r="Q36" s="55">
        <v>1300000</v>
      </c>
      <c r="R36" s="55">
        <v>1300000</v>
      </c>
      <c r="S36" s="55">
        <v>1300000</v>
      </c>
      <c r="T36" s="55">
        <f t="shared" si="3"/>
        <v>15600000</v>
      </c>
      <c r="U36" s="55">
        <f t="shared" si="1"/>
        <v>1300000</v>
      </c>
      <c r="V36" s="97">
        <f>SUM(T36:U38)</f>
        <v>32500000</v>
      </c>
      <c r="X36" s="23"/>
    </row>
    <row r="37" spans="1:24" s="5" customFormat="1" ht="29.25" customHeight="1">
      <c r="A37" s="81"/>
      <c r="B37" s="86"/>
      <c r="C37" s="86"/>
      <c r="D37" s="86"/>
      <c r="E37" s="86"/>
      <c r="F37" s="45">
        <v>113</v>
      </c>
      <c r="G37" s="60" t="s">
        <v>20</v>
      </c>
      <c r="H37" s="47">
        <v>1200000</v>
      </c>
      <c r="I37" s="47">
        <v>1200000</v>
      </c>
      <c r="J37" s="47">
        <v>1200000</v>
      </c>
      <c r="K37" s="47">
        <v>1200000</v>
      </c>
      <c r="L37" s="47">
        <v>1200000</v>
      </c>
      <c r="M37" s="47">
        <v>1200000</v>
      </c>
      <c r="N37" s="47">
        <v>1200000</v>
      </c>
      <c r="O37" s="47">
        <v>1200000</v>
      </c>
      <c r="P37" s="47">
        <v>1200000</v>
      </c>
      <c r="Q37" s="47">
        <v>1200000</v>
      </c>
      <c r="R37" s="47">
        <v>1200000</v>
      </c>
      <c r="S37" s="47">
        <v>1200000</v>
      </c>
      <c r="T37" s="47">
        <f t="shared" si="3"/>
        <v>14400000</v>
      </c>
      <c r="U37" s="47">
        <f t="shared" si="1"/>
        <v>1200000</v>
      </c>
      <c r="V37" s="95"/>
      <c r="X37" s="23"/>
    </row>
    <row r="38" spans="1:24" s="5" customFormat="1" ht="29.25" customHeight="1" thickBot="1">
      <c r="A38" s="80"/>
      <c r="B38" s="87"/>
      <c r="C38" s="87"/>
      <c r="D38" s="87"/>
      <c r="E38" s="87"/>
      <c r="F38" s="59">
        <v>232</v>
      </c>
      <c r="G38" s="63" t="s">
        <v>21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f t="shared" si="3"/>
        <v>0</v>
      </c>
      <c r="U38" s="50">
        <f t="shared" si="1"/>
        <v>0</v>
      </c>
      <c r="V38" s="96"/>
      <c r="X38" s="23"/>
    </row>
    <row r="39" spans="1:24" s="5" customFormat="1" ht="29.25" customHeight="1">
      <c r="A39" s="79">
        <v>12</v>
      </c>
      <c r="B39" s="107">
        <v>0</v>
      </c>
      <c r="C39" s="123">
        <v>4038677</v>
      </c>
      <c r="D39" s="79" t="s">
        <v>91</v>
      </c>
      <c r="E39" s="79" t="s">
        <v>30</v>
      </c>
      <c r="F39" s="58">
        <v>112</v>
      </c>
      <c r="G39" s="64" t="s">
        <v>97</v>
      </c>
      <c r="H39" s="55">
        <v>1300000</v>
      </c>
      <c r="I39" s="55">
        <v>1300000</v>
      </c>
      <c r="J39" s="55">
        <v>1300000</v>
      </c>
      <c r="K39" s="55">
        <v>1300000</v>
      </c>
      <c r="L39" s="55">
        <v>1300000</v>
      </c>
      <c r="M39" s="55">
        <v>1300000</v>
      </c>
      <c r="N39" s="55">
        <v>1300000</v>
      </c>
      <c r="O39" s="55">
        <v>1300000</v>
      </c>
      <c r="P39" s="55">
        <v>1300000</v>
      </c>
      <c r="Q39" s="55">
        <v>1300000</v>
      </c>
      <c r="R39" s="55">
        <v>1300000</v>
      </c>
      <c r="S39" s="55">
        <v>1300000</v>
      </c>
      <c r="T39" s="55">
        <f t="shared" si="3"/>
        <v>15600000</v>
      </c>
      <c r="U39" s="55">
        <f t="shared" si="1"/>
        <v>1300000</v>
      </c>
      <c r="V39" s="97">
        <f>SUM(T39:U41)</f>
        <v>32500000</v>
      </c>
      <c r="X39" s="23"/>
    </row>
    <row r="40" spans="1:24" s="5" customFormat="1" ht="29.25" customHeight="1">
      <c r="A40" s="81"/>
      <c r="B40" s="108"/>
      <c r="C40" s="81"/>
      <c r="D40" s="81"/>
      <c r="E40" s="81"/>
      <c r="F40" s="45">
        <v>113</v>
      </c>
      <c r="G40" s="60" t="s">
        <v>20</v>
      </c>
      <c r="H40" s="47">
        <v>1200000</v>
      </c>
      <c r="I40" s="47">
        <v>1200000</v>
      </c>
      <c r="J40" s="47">
        <v>1200000</v>
      </c>
      <c r="K40" s="47">
        <v>1200000</v>
      </c>
      <c r="L40" s="47">
        <v>1200000</v>
      </c>
      <c r="M40" s="47">
        <v>1200000</v>
      </c>
      <c r="N40" s="47">
        <v>1200000</v>
      </c>
      <c r="O40" s="47">
        <v>1200000</v>
      </c>
      <c r="P40" s="47">
        <v>1200000</v>
      </c>
      <c r="Q40" s="47">
        <v>1200000</v>
      </c>
      <c r="R40" s="47">
        <v>1200000</v>
      </c>
      <c r="S40" s="47">
        <v>1200000</v>
      </c>
      <c r="T40" s="47">
        <f t="shared" si="3"/>
        <v>14400000</v>
      </c>
      <c r="U40" s="47">
        <f t="shared" si="1"/>
        <v>1200000</v>
      </c>
      <c r="V40" s="95"/>
      <c r="X40" s="23"/>
    </row>
    <row r="41" spans="1:24" s="5" customFormat="1" ht="29.25" customHeight="1" thickBot="1">
      <c r="A41" s="80"/>
      <c r="B41" s="109"/>
      <c r="C41" s="80"/>
      <c r="D41" s="80"/>
      <c r="E41" s="80"/>
      <c r="F41" s="59">
        <v>232</v>
      </c>
      <c r="G41" s="63" t="s">
        <v>21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0">
        <f aca="true" t="shared" si="4" ref="T41:T59">SUM(H41:S41)</f>
        <v>0</v>
      </c>
      <c r="U41" s="50">
        <v>0</v>
      </c>
      <c r="V41" s="96"/>
      <c r="X41" s="23"/>
    </row>
    <row r="42" spans="1:24" s="5" customFormat="1" ht="29.25" customHeight="1">
      <c r="A42" s="98">
        <v>13</v>
      </c>
      <c r="B42" s="98">
        <v>0</v>
      </c>
      <c r="C42" s="107">
        <v>3656780</v>
      </c>
      <c r="D42" s="79" t="s">
        <v>92</v>
      </c>
      <c r="E42" s="79" t="s">
        <v>30</v>
      </c>
      <c r="F42" s="58">
        <v>112</v>
      </c>
      <c r="G42" s="64" t="s">
        <v>97</v>
      </c>
      <c r="H42" s="55">
        <v>1300000</v>
      </c>
      <c r="I42" s="55">
        <v>1300000</v>
      </c>
      <c r="J42" s="55">
        <v>1300000</v>
      </c>
      <c r="K42" s="55">
        <v>1300000</v>
      </c>
      <c r="L42" s="55">
        <v>1300000</v>
      </c>
      <c r="M42" s="55">
        <v>1300000</v>
      </c>
      <c r="N42" s="55">
        <v>1300000</v>
      </c>
      <c r="O42" s="55">
        <v>1300000</v>
      </c>
      <c r="P42" s="55">
        <v>1300000</v>
      </c>
      <c r="Q42" s="55">
        <v>1300000</v>
      </c>
      <c r="R42" s="55">
        <v>1300000</v>
      </c>
      <c r="S42" s="55">
        <v>1300000</v>
      </c>
      <c r="T42" s="55">
        <f t="shared" si="4"/>
        <v>15600000</v>
      </c>
      <c r="U42" s="55">
        <f t="shared" si="1"/>
        <v>1300000</v>
      </c>
      <c r="V42" s="97">
        <f>SUM(T42:U44)</f>
        <v>32500000</v>
      </c>
      <c r="X42" s="23"/>
    </row>
    <row r="43" spans="1:24" s="5" customFormat="1" ht="29.25" customHeight="1">
      <c r="A43" s="103"/>
      <c r="B43" s="103"/>
      <c r="C43" s="108"/>
      <c r="D43" s="81"/>
      <c r="E43" s="81"/>
      <c r="F43" s="45">
        <v>113</v>
      </c>
      <c r="G43" s="60" t="s">
        <v>20</v>
      </c>
      <c r="H43" s="47">
        <v>1200000</v>
      </c>
      <c r="I43" s="47">
        <v>1200000</v>
      </c>
      <c r="J43" s="47">
        <v>1200000</v>
      </c>
      <c r="K43" s="47">
        <v>1200000</v>
      </c>
      <c r="L43" s="47">
        <v>1200000</v>
      </c>
      <c r="M43" s="47">
        <v>1200000</v>
      </c>
      <c r="N43" s="47">
        <v>1200000</v>
      </c>
      <c r="O43" s="47">
        <v>1200000</v>
      </c>
      <c r="P43" s="47">
        <v>1200000</v>
      </c>
      <c r="Q43" s="47">
        <v>1200000</v>
      </c>
      <c r="R43" s="47">
        <v>1200000</v>
      </c>
      <c r="S43" s="47">
        <v>1200000</v>
      </c>
      <c r="T43" s="47">
        <f t="shared" si="4"/>
        <v>14400000</v>
      </c>
      <c r="U43" s="47">
        <f t="shared" si="1"/>
        <v>1200000</v>
      </c>
      <c r="V43" s="95"/>
      <c r="X43" s="23"/>
    </row>
    <row r="44" spans="1:24" s="5" customFormat="1" ht="29.25" customHeight="1" thickBot="1">
      <c r="A44" s="99"/>
      <c r="B44" s="99"/>
      <c r="C44" s="109"/>
      <c r="D44" s="80"/>
      <c r="E44" s="80"/>
      <c r="F44" s="59">
        <v>232</v>
      </c>
      <c r="G44" s="63" t="s">
        <v>21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f t="shared" si="4"/>
        <v>0</v>
      </c>
      <c r="U44" s="50">
        <v>0</v>
      </c>
      <c r="V44" s="96"/>
      <c r="X44" s="23"/>
    </row>
    <row r="45" spans="1:24" s="5" customFormat="1" ht="29.25" customHeight="1">
      <c r="A45" s="98">
        <v>14</v>
      </c>
      <c r="B45" s="98">
        <v>0</v>
      </c>
      <c r="C45" s="98">
        <v>723143</v>
      </c>
      <c r="D45" s="82" t="s">
        <v>93</v>
      </c>
      <c r="E45" s="82" t="s">
        <v>30</v>
      </c>
      <c r="F45" s="58">
        <v>112</v>
      </c>
      <c r="G45" s="64" t="s">
        <v>97</v>
      </c>
      <c r="H45" s="55">
        <v>1300000</v>
      </c>
      <c r="I45" s="55">
        <v>1300000</v>
      </c>
      <c r="J45" s="55">
        <v>1300000</v>
      </c>
      <c r="K45" s="55">
        <v>1300000</v>
      </c>
      <c r="L45" s="55">
        <v>1300000</v>
      </c>
      <c r="M45" s="55">
        <v>1300000</v>
      </c>
      <c r="N45" s="55">
        <v>1300000</v>
      </c>
      <c r="O45" s="55">
        <v>1300000</v>
      </c>
      <c r="P45" s="55">
        <v>1300000</v>
      </c>
      <c r="Q45" s="55">
        <v>1300000</v>
      </c>
      <c r="R45" s="55">
        <v>1300000</v>
      </c>
      <c r="S45" s="55">
        <v>1300000</v>
      </c>
      <c r="T45" s="55">
        <f t="shared" si="4"/>
        <v>15600000</v>
      </c>
      <c r="U45" s="55">
        <f t="shared" si="1"/>
        <v>1300000</v>
      </c>
      <c r="V45" s="97">
        <f>SUM(T45:U47)</f>
        <v>32500000</v>
      </c>
      <c r="X45" s="23"/>
    </row>
    <row r="46" spans="1:24" s="5" customFormat="1" ht="29.25" customHeight="1">
      <c r="A46" s="103"/>
      <c r="B46" s="103"/>
      <c r="C46" s="103"/>
      <c r="D46" s="83"/>
      <c r="E46" s="83"/>
      <c r="F46" s="45">
        <v>113</v>
      </c>
      <c r="G46" s="60" t="s">
        <v>20</v>
      </c>
      <c r="H46" s="47">
        <v>1200000</v>
      </c>
      <c r="I46" s="47">
        <v>1200000</v>
      </c>
      <c r="J46" s="47">
        <v>1200000</v>
      </c>
      <c r="K46" s="47">
        <v>1200000</v>
      </c>
      <c r="L46" s="47">
        <v>1200000</v>
      </c>
      <c r="M46" s="47">
        <v>1200000</v>
      </c>
      <c r="N46" s="47">
        <v>1200000</v>
      </c>
      <c r="O46" s="47">
        <v>1200000</v>
      </c>
      <c r="P46" s="47">
        <v>1200000</v>
      </c>
      <c r="Q46" s="47">
        <v>1200000</v>
      </c>
      <c r="R46" s="47">
        <v>1200000</v>
      </c>
      <c r="S46" s="47">
        <v>1200000</v>
      </c>
      <c r="T46" s="47">
        <f t="shared" si="4"/>
        <v>14400000</v>
      </c>
      <c r="U46" s="47">
        <f t="shared" si="1"/>
        <v>1200000</v>
      </c>
      <c r="V46" s="95"/>
      <c r="X46" s="23"/>
    </row>
    <row r="47" spans="1:24" s="5" customFormat="1" ht="29.25" customHeight="1" thickBot="1">
      <c r="A47" s="99"/>
      <c r="B47" s="99"/>
      <c r="C47" s="99"/>
      <c r="D47" s="84"/>
      <c r="E47" s="84"/>
      <c r="F47" s="59">
        <v>232</v>
      </c>
      <c r="G47" s="63" t="s">
        <v>21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f t="shared" si="4"/>
        <v>0</v>
      </c>
      <c r="U47" s="50">
        <f t="shared" si="1"/>
        <v>0</v>
      </c>
      <c r="V47" s="96"/>
      <c r="X47" s="23"/>
    </row>
    <row r="48" spans="1:24" s="5" customFormat="1" ht="29.25" customHeight="1">
      <c r="A48" s="98">
        <v>15</v>
      </c>
      <c r="B48" s="98">
        <v>0</v>
      </c>
      <c r="C48" s="101">
        <v>4265059</v>
      </c>
      <c r="D48" s="79" t="s">
        <v>94</v>
      </c>
      <c r="E48" s="79" t="s">
        <v>30</v>
      </c>
      <c r="F48" s="58">
        <v>112</v>
      </c>
      <c r="G48" s="64" t="s">
        <v>97</v>
      </c>
      <c r="H48" s="66">
        <v>1300000</v>
      </c>
      <c r="I48" s="66">
        <v>1300000</v>
      </c>
      <c r="J48" s="66">
        <v>1300000</v>
      </c>
      <c r="K48" s="66">
        <v>1300000</v>
      </c>
      <c r="L48" s="66">
        <v>1300000</v>
      </c>
      <c r="M48" s="66">
        <v>1300000</v>
      </c>
      <c r="N48" s="66">
        <v>1300000</v>
      </c>
      <c r="O48" s="66">
        <v>1300000</v>
      </c>
      <c r="P48" s="66">
        <v>1300000</v>
      </c>
      <c r="Q48" s="66">
        <v>1300000</v>
      </c>
      <c r="R48" s="66">
        <v>1300000</v>
      </c>
      <c r="S48" s="66">
        <v>1300000</v>
      </c>
      <c r="T48" s="55">
        <f t="shared" si="4"/>
        <v>15600000</v>
      </c>
      <c r="U48" s="55">
        <f t="shared" si="1"/>
        <v>1300000</v>
      </c>
      <c r="V48" s="97">
        <f>SUM(T48:U50)</f>
        <v>32500000</v>
      </c>
      <c r="X48" s="23"/>
    </row>
    <row r="49" spans="1:24" s="5" customFormat="1" ht="29.25" customHeight="1">
      <c r="A49" s="103"/>
      <c r="B49" s="103"/>
      <c r="C49" s="106"/>
      <c r="D49" s="81"/>
      <c r="E49" s="81"/>
      <c r="F49" s="45">
        <v>113</v>
      </c>
      <c r="G49" s="60" t="s">
        <v>20</v>
      </c>
      <c r="H49" s="47">
        <v>1200000</v>
      </c>
      <c r="I49" s="47">
        <v>1200000</v>
      </c>
      <c r="J49" s="47">
        <v>1200000</v>
      </c>
      <c r="K49" s="47">
        <v>1200000</v>
      </c>
      <c r="L49" s="47">
        <v>1200000</v>
      </c>
      <c r="M49" s="47">
        <v>1200000</v>
      </c>
      <c r="N49" s="47">
        <v>1200000</v>
      </c>
      <c r="O49" s="47">
        <v>1200000</v>
      </c>
      <c r="P49" s="47">
        <v>1200000</v>
      </c>
      <c r="Q49" s="47">
        <v>1200000</v>
      </c>
      <c r="R49" s="47">
        <v>1200000</v>
      </c>
      <c r="S49" s="47">
        <v>1200000</v>
      </c>
      <c r="T49" s="47">
        <f t="shared" si="4"/>
        <v>14400000</v>
      </c>
      <c r="U49" s="47">
        <f t="shared" si="1"/>
        <v>1200000</v>
      </c>
      <c r="V49" s="95"/>
      <c r="X49" s="23"/>
    </row>
    <row r="50" spans="1:24" s="5" customFormat="1" ht="29.25" customHeight="1" thickBot="1">
      <c r="A50" s="99"/>
      <c r="B50" s="99"/>
      <c r="C50" s="102"/>
      <c r="D50" s="80"/>
      <c r="E50" s="80"/>
      <c r="F50" s="59">
        <v>232</v>
      </c>
      <c r="G50" s="63" t="s">
        <v>21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0">
        <f t="shared" si="4"/>
        <v>0</v>
      </c>
      <c r="U50" s="50">
        <v>0</v>
      </c>
      <c r="V50" s="96"/>
      <c r="X50" s="23"/>
    </row>
    <row r="51" spans="1:24" s="5" customFormat="1" ht="29.25" customHeight="1">
      <c r="A51" s="98">
        <v>16</v>
      </c>
      <c r="B51" s="100">
        <v>0</v>
      </c>
      <c r="C51" s="105">
        <v>1580983</v>
      </c>
      <c r="D51" s="79" t="s">
        <v>95</v>
      </c>
      <c r="E51" s="79" t="s">
        <v>30</v>
      </c>
      <c r="F51" s="58">
        <v>111</v>
      </c>
      <c r="G51" s="64" t="s">
        <v>19</v>
      </c>
      <c r="H51" s="55">
        <v>1900000</v>
      </c>
      <c r="I51" s="55">
        <v>1900000</v>
      </c>
      <c r="J51" s="55">
        <v>1900000</v>
      </c>
      <c r="K51" s="55">
        <v>1900000</v>
      </c>
      <c r="L51" s="55">
        <v>1900000</v>
      </c>
      <c r="M51" s="55">
        <v>1900000</v>
      </c>
      <c r="N51" s="55">
        <v>1900000</v>
      </c>
      <c r="O51" s="55">
        <v>1900000</v>
      </c>
      <c r="P51" s="55">
        <v>1900000</v>
      </c>
      <c r="Q51" s="55">
        <v>1900000</v>
      </c>
      <c r="R51" s="55">
        <v>1900000</v>
      </c>
      <c r="S51" s="55">
        <v>1900000</v>
      </c>
      <c r="T51" s="55">
        <f t="shared" si="4"/>
        <v>22800000</v>
      </c>
      <c r="U51" s="55">
        <f t="shared" si="1"/>
        <v>1900000</v>
      </c>
      <c r="V51" s="97">
        <f>SUM(T51:U53)</f>
        <v>30100000</v>
      </c>
      <c r="X51" s="23"/>
    </row>
    <row r="52" spans="1:24" s="5" customFormat="1" ht="29.25" customHeight="1">
      <c r="A52" s="103"/>
      <c r="B52" s="103"/>
      <c r="C52" s="106"/>
      <c r="D52" s="81"/>
      <c r="E52" s="81"/>
      <c r="F52" s="45">
        <v>133</v>
      </c>
      <c r="G52" s="60" t="s">
        <v>22</v>
      </c>
      <c r="H52" s="47">
        <v>300000</v>
      </c>
      <c r="I52" s="47">
        <v>300000</v>
      </c>
      <c r="J52" s="47">
        <v>300000</v>
      </c>
      <c r="K52" s="47">
        <v>300000</v>
      </c>
      <c r="L52" s="47">
        <v>300000</v>
      </c>
      <c r="M52" s="47">
        <v>300000</v>
      </c>
      <c r="N52" s="47">
        <v>300000</v>
      </c>
      <c r="O52" s="47">
        <v>300000</v>
      </c>
      <c r="P52" s="47">
        <v>300000</v>
      </c>
      <c r="Q52" s="47">
        <v>300000</v>
      </c>
      <c r="R52" s="47">
        <v>300000</v>
      </c>
      <c r="S52" s="47">
        <v>300000</v>
      </c>
      <c r="T52" s="47">
        <f t="shared" si="4"/>
        <v>3600000</v>
      </c>
      <c r="U52" s="47">
        <f>T52/12</f>
        <v>300000</v>
      </c>
      <c r="V52" s="95"/>
      <c r="X52" s="23"/>
    </row>
    <row r="53" spans="1:24" s="5" customFormat="1" ht="29.25" customHeight="1" thickBot="1">
      <c r="A53" s="104"/>
      <c r="B53" s="99"/>
      <c r="C53" s="102"/>
      <c r="D53" s="80"/>
      <c r="E53" s="80"/>
      <c r="F53" s="59">
        <v>232</v>
      </c>
      <c r="G53" s="63" t="s">
        <v>21</v>
      </c>
      <c r="H53" s="51">
        <v>0</v>
      </c>
      <c r="I53" s="51">
        <v>0</v>
      </c>
      <c r="J53" s="51">
        <v>300000</v>
      </c>
      <c r="K53" s="51">
        <v>0</v>
      </c>
      <c r="L53" s="51">
        <v>0</v>
      </c>
      <c r="M53" s="51">
        <v>0</v>
      </c>
      <c r="N53" s="51">
        <v>0</v>
      </c>
      <c r="O53" s="51">
        <v>300000</v>
      </c>
      <c r="P53" s="51">
        <v>300000</v>
      </c>
      <c r="Q53" s="51">
        <v>300000</v>
      </c>
      <c r="R53" s="51">
        <v>300000</v>
      </c>
      <c r="S53" s="51">
        <v>0</v>
      </c>
      <c r="T53" s="50">
        <f t="shared" si="4"/>
        <v>1500000</v>
      </c>
      <c r="U53" s="50">
        <v>0</v>
      </c>
      <c r="V53" s="96"/>
      <c r="X53" s="23"/>
    </row>
    <row r="54" spans="1:24" s="5" customFormat="1" ht="29.25" customHeight="1">
      <c r="A54" s="100">
        <v>17</v>
      </c>
      <c r="B54" s="98">
        <v>0</v>
      </c>
      <c r="C54" s="101">
        <v>5462815</v>
      </c>
      <c r="D54" s="79" t="s">
        <v>99</v>
      </c>
      <c r="E54" s="79" t="s">
        <v>31</v>
      </c>
      <c r="F54" s="58">
        <v>144</v>
      </c>
      <c r="G54" s="64" t="s">
        <v>26</v>
      </c>
      <c r="H54" s="65">
        <v>900000</v>
      </c>
      <c r="I54" s="65">
        <v>900000</v>
      </c>
      <c r="J54" s="65">
        <v>900000</v>
      </c>
      <c r="K54" s="65">
        <v>900000</v>
      </c>
      <c r="L54" s="65">
        <v>900000</v>
      </c>
      <c r="M54" s="65">
        <v>900000</v>
      </c>
      <c r="N54" s="65">
        <v>900000</v>
      </c>
      <c r="O54" s="65">
        <v>900000</v>
      </c>
      <c r="P54" s="65">
        <v>900000</v>
      </c>
      <c r="Q54" s="65">
        <v>900000</v>
      </c>
      <c r="R54" s="65">
        <v>900000</v>
      </c>
      <c r="S54" s="65">
        <v>900000</v>
      </c>
      <c r="T54" s="55">
        <f t="shared" si="4"/>
        <v>10800000</v>
      </c>
      <c r="U54" s="55">
        <f aca="true" t="shared" si="5" ref="U54:U84">T54/12</f>
        <v>900000</v>
      </c>
      <c r="V54" s="97">
        <f>SUM(T54:U55)</f>
        <v>11700000</v>
      </c>
      <c r="X54" s="23"/>
    </row>
    <row r="55" spans="1:24" s="5" customFormat="1" ht="29.25" customHeight="1" thickBot="1">
      <c r="A55" s="99"/>
      <c r="B55" s="99"/>
      <c r="C55" s="102"/>
      <c r="D55" s="80"/>
      <c r="E55" s="80"/>
      <c r="F55" s="59">
        <v>232</v>
      </c>
      <c r="G55" s="63" t="s">
        <v>21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f t="shared" si="4"/>
        <v>0</v>
      </c>
      <c r="U55" s="50">
        <f t="shared" si="5"/>
        <v>0</v>
      </c>
      <c r="V55" s="96"/>
      <c r="X55" s="23"/>
    </row>
    <row r="56" spans="1:24" s="5" customFormat="1" ht="29.25" customHeight="1">
      <c r="A56" s="98">
        <v>18</v>
      </c>
      <c r="B56" s="98">
        <v>0</v>
      </c>
      <c r="C56" s="101">
        <v>3516157</v>
      </c>
      <c r="D56" s="79" t="s">
        <v>98</v>
      </c>
      <c r="E56" s="79" t="s">
        <v>31</v>
      </c>
      <c r="F56" s="58">
        <v>144</v>
      </c>
      <c r="G56" s="64" t="s">
        <v>26</v>
      </c>
      <c r="H56" s="65">
        <v>1000000</v>
      </c>
      <c r="I56" s="65">
        <v>1000000</v>
      </c>
      <c r="J56" s="65">
        <v>1000000</v>
      </c>
      <c r="K56" s="65">
        <v>1000000</v>
      </c>
      <c r="L56" s="65">
        <v>1000000</v>
      </c>
      <c r="M56" s="65">
        <v>1000000</v>
      </c>
      <c r="N56" s="65">
        <v>1000000</v>
      </c>
      <c r="O56" s="65">
        <v>1000000</v>
      </c>
      <c r="P56" s="65">
        <v>1000000</v>
      </c>
      <c r="Q56" s="65">
        <v>1000000</v>
      </c>
      <c r="R56" s="65">
        <v>1000000</v>
      </c>
      <c r="S56" s="65">
        <v>1000000</v>
      </c>
      <c r="T56" s="55">
        <f t="shared" si="4"/>
        <v>12000000</v>
      </c>
      <c r="U56" s="55">
        <f t="shared" si="5"/>
        <v>1000000</v>
      </c>
      <c r="V56" s="97">
        <f>SUM(T56:U57)</f>
        <v>13000000</v>
      </c>
      <c r="X56" s="23"/>
    </row>
    <row r="57" spans="1:24" s="5" customFormat="1" ht="29.25" customHeight="1" thickBot="1">
      <c r="A57" s="99"/>
      <c r="B57" s="99"/>
      <c r="C57" s="102"/>
      <c r="D57" s="80"/>
      <c r="E57" s="80"/>
      <c r="F57" s="59">
        <v>232</v>
      </c>
      <c r="G57" s="63" t="s">
        <v>21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f t="shared" si="4"/>
        <v>0</v>
      </c>
      <c r="U57" s="50">
        <f t="shared" si="5"/>
        <v>0</v>
      </c>
      <c r="V57" s="96"/>
      <c r="X57" s="23"/>
    </row>
    <row r="58" spans="1:24" s="5" customFormat="1" ht="29.25" customHeight="1">
      <c r="A58" s="98">
        <v>19</v>
      </c>
      <c r="B58" s="98">
        <v>0</v>
      </c>
      <c r="C58" s="101">
        <v>3771074</v>
      </c>
      <c r="D58" s="79" t="s">
        <v>100</v>
      </c>
      <c r="E58" s="79" t="s">
        <v>31</v>
      </c>
      <c r="F58" s="58">
        <v>144</v>
      </c>
      <c r="G58" s="64" t="s">
        <v>27</v>
      </c>
      <c r="H58" s="55">
        <v>1200000</v>
      </c>
      <c r="I58" s="55">
        <v>1200000</v>
      </c>
      <c r="J58" s="55">
        <v>1200000</v>
      </c>
      <c r="K58" s="55">
        <v>1200000</v>
      </c>
      <c r="L58" s="55">
        <v>1200000</v>
      </c>
      <c r="M58" s="55">
        <v>1200000</v>
      </c>
      <c r="N58" s="55">
        <v>1200000</v>
      </c>
      <c r="O58" s="55">
        <v>1200000</v>
      </c>
      <c r="P58" s="55">
        <v>1200000</v>
      </c>
      <c r="Q58" s="55">
        <v>1200000</v>
      </c>
      <c r="R58" s="55">
        <v>1200000</v>
      </c>
      <c r="S58" s="55">
        <v>1200000</v>
      </c>
      <c r="T58" s="55">
        <f t="shared" si="4"/>
        <v>14400000</v>
      </c>
      <c r="U58" s="55">
        <f t="shared" si="5"/>
        <v>1200000</v>
      </c>
      <c r="V58" s="97">
        <f>SUM(T58:U59)</f>
        <v>15600000</v>
      </c>
      <c r="X58" s="23"/>
    </row>
    <row r="59" spans="1:24" s="5" customFormat="1" ht="29.25" customHeight="1" thickBot="1">
      <c r="A59" s="99"/>
      <c r="B59" s="99"/>
      <c r="C59" s="102"/>
      <c r="D59" s="80"/>
      <c r="E59" s="80"/>
      <c r="F59" s="59">
        <v>232</v>
      </c>
      <c r="G59" s="63" t="s">
        <v>21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0">
        <f t="shared" si="4"/>
        <v>0</v>
      </c>
      <c r="U59" s="50">
        <v>0</v>
      </c>
      <c r="V59" s="96"/>
      <c r="X59" s="23"/>
    </row>
    <row r="60" spans="1:24" s="5" customFormat="1" ht="29.25" customHeight="1">
      <c r="A60" s="71">
        <v>20</v>
      </c>
      <c r="B60" s="71">
        <v>0</v>
      </c>
      <c r="C60" s="73">
        <v>5117252</v>
      </c>
      <c r="D60" s="69" t="s">
        <v>101</v>
      </c>
      <c r="E60" s="69" t="s">
        <v>31</v>
      </c>
      <c r="F60" s="58">
        <v>144</v>
      </c>
      <c r="G60" s="64" t="s">
        <v>26</v>
      </c>
      <c r="H60" s="66">
        <v>900000</v>
      </c>
      <c r="I60" s="66">
        <v>900000</v>
      </c>
      <c r="J60" s="66">
        <v>900000</v>
      </c>
      <c r="K60" s="66">
        <v>900000</v>
      </c>
      <c r="L60" s="66">
        <v>900000</v>
      </c>
      <c r="M60" s="66">
        <v>900000</v>
      </c>
      <c r="N60" s="66">
        <v>900000</v>
      </c>
      <c r="O60" s="66">
        <v>900000</v>
      </c>
      <c r="P60" s="66">
        <v>900000</v>
      </c>
      <c r="Q60" s="66">
        <v>900000</v>
      </c>
      <c r="R60" s="66">
        <v>900000</v>
      </c>
      <c r="S60" s="66">
        <v>900000</v>
      </c>
      <c r="T60" s="55">
        <f aca="true" t="shared" si="6" ref="T60:T66">SUM(H60:S60)</f>
        <v>10800000</v>
      </c>
      <c r="U60" s="55">
        <f t="shared" si="5"/>
        <v>900000</v>
      </c>
      <c r="V60" s="67">
        <f>SUM(T60:U61)</f>
        <v>11700000</v>
      </c>
      <c r="X60" s="23"/>
    </row>
    <row r="61" spans="1:24" s="5" customFormat="1" ht="29.25" customHeight="1" thickBot="1">
      <c r="A61" s="72"/>
      <c r="B61" s="72"/>
      <c r="C61" s="74"/>
      <c r="D61" s="70"/>
      <c r="E61" s="70"/>
      <c r="F61" s="59">
        <v>232</v>
      </c>
      <c r="G61" s="63" t="s">
        <v>21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0">
        <f t="shared" si="6"/>
        <v>0</v>
      </c>
      <c r="U61" s="50">
        <f t="shared" si="5"/>
        <v>0</v>
      </c>
      <c r="V61" s="68"/>
      <c r="X61" s="23"/>
    </row>
    <row r="62" spans="1:24" s="5" customFormat="1" ht="29.25" customHeight="1">
      <c r="A62" s="71">
        <v>21</v>
      </c>
      <c r="B62" s="71">
        <v>0</v>
      </c>
      <c r="C62" s="73">
        <v>4096905</v>
      </c>
      <c r="D62" s="69" t="s">
        <v>102</v>
      </c>
      <c r="E62" s="69" t="s">
        <v>31</v>
      </c>
      <c r="F62" s="58">
        <v>144</v>
      </c>
      <c r="G62" s="64" t="s">
        <v>26</v>
      </c>
      <c r="H62" s="66">
        <v>1400000</v>
      </c>
      <c r="I62" s="66">
        <v>1400000</v>
      </c>
      <c r="J62" s="66">
        <v>1400000</v>
      </c>
      <c r="K62" s="66">
        <v>1400000</v>
      </c>
      <c r="L62" s="66">
        <v>1400000</v>
      </c>
      <c r="M62" s="66">
        <v>1400000</v>
      </c>
      <c r="N62" s="66">
        <v>1400000</v>
      </c>
      <c r="O62" s="66">
        <v>1400000</v>
      </c>
      <c r="P62" s="66">
        <v>1400000</v>
      </c>
      <c r="Q62" s="66">
        <v>1400000</v>
      </c>
      <c r="R62" s="66">
        <v>1400000</v>
      </c>
      <c r="S62" s="66">
        <v>1400000</v>
      </c>
      <c r="T62" s="55">
        <f t="shared" si="6"/>
        <v>16800000</v>
      </c>
      <c r="U62" s="55">
        <f t="shared" si="5"/>
        <v>1400000</v>
      </c>
      <c r="V62" s="67">
        <f>SUM(T62:U63)</f>
        <v>18200000</v>
      </c>
      <c r="X62" s="23"/>
    </row>
    <row r="63" spans="1:24" s="5" customFormat="1" ht="29.25" customHeight="1" thickBot="1">
      <c r="A63" s="72"/>
      <c r="B63" s="72"/>
      <c r="C63" s="74"/>
      <c r="D63" s="70"/>
      <c r="E63" s="70"/>
      <c r="F63" s="59">
        <v>232</v>
      </c>
      <c r="G63" s="63" t="s">
        <v>21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0">
        <f t="shared" si="6"/>
        <v>0</v>
      </c>
      <c r="U63" s="50">
        <f t="shared" si="5"/>
        <v>0</v>
      </c>
      <c r="V63" s="68"/>
      <c r="X63" s="23"/>
    </row>
    <row r="64" spans="1:24" s="5" customFormat="1" ht="29.25" customHeight="1">
      <c r="A64" s="71">
        <v>22</v>
      </c>
      <c r="B64" s="71">
        <v>0</v>
      </c>
      <c r="C64" s="73">
        <v>2885830</v>
      </c>
      <c r="D64" s="69" t="s">
        <v>103</v>
      </c>
      <c r="E64" s="69" t="s">
        <v>31</v>
      </c>
      <c r="F64" s="58">
        <v>144</v>
      </c>
      <c r="G64" s="64" t="s">
        <v>26</v>
      </c>
      <c r="H64" s="66">
        <v>600000</v>
      </c>
      <c r="I64" s="66">
        <v>600000</v>
      </c>
      <c r="J64" s="66">
        <v>600000</v>
      </c>
      <c r="K64" s="66">
        <v>600000</v>
      </c>
      <c r="L64" s="66">
        <v>600000</v>
      </c>
      <c r="M64" s="66">
        <v>600000</v>
      </c>
      <c r="N64" s="66">
        <v>600000</v>
      </c>
      <c r="O64" s="66">
        <v>600000</v>
      </c>
      <c r="P64" s="66">
        <v>600000</v>
      </c>
      <c r="Q64" s="66">
        <v>600000</v>
      </c>
      <c r="R64" s="66">
        <v>600000</v>
      </c>
      <c r="S64" s="66">
        <v>600000</v>
      </c>
      <c r="T64" s="55">
        <f t="shared" si="6"/>
        <v>7200000</v>
      </c>
      <c r="U64" s="55">
        <f t="shared" si="5"/>
        <v>600000</v>
      </c>
      <c r="V64" s="67">
        <f>SUM(T64:U65)</f>
        <v>7800000</v>
      </c>
      <c r="X64" s="23"/>
    </row>
    <row r="65" spans="1:24" s="5" customFormat="1" ht="29.25" customHeight="1" thickBot="1">
      <c r="A65" s="72"/>
      <c r="B65" s="72"/>
      <c r="C65" s="74"/>
      <c r="D65" s="70"/>
      <c r="E65" s="70"/>
      <c r="F65" s="59">
        <v>232</v>
      </c>
      <c r="G65" s="63" t="s">
        <v>21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0">
        <f t="shared" si="6"/>
        <v>0</v>
      </c>
      <c r="U65" s="50">
        <f t="shared" si="5"/>
        <v>0</v>
      </c>
      <c r="V65" s="68"/>
      <c r="X65" s="23"/>
    </row>
    <row r="66" spans="1:24" s="5" customFormat="1" ht="29.25" customHeight="1">
      <c r="A66" s="71">
        <v>23</v>
      </c>
      <c r="B66" s="71">
        <v>0</v>
      </c>
      <c r="C66" s="73">
        <v>5935587</v>
      </c>
      <c r="D66" s="69" t="s">
        <v>104</v>
      </c>
      <c r="E66" s="69" t="s">
        <v>31</v>
      </c>
      <c r="F66" s="58">
        <v>144</v>
      </c>
      <c r="G66" s="64" t="s">
        <v>26</v>
      </c>
      <c r="H66" s="66">
        <v>900000</v>
      </c>
      <c r="I66" s="66">
        <v>900000</v>
      </c>
      <c r="J66" s="66">
        <v>900000</v>
      </c>
      <c r="K66" s="66">
        <v>900000</v>
      </c>
      <c r="L66" s="66">
        <v>900000</v>
      </c>
      <c r="M66" s="66">
        <v>900000</v>
      </c>
      <c r="N66" s="66">
        <v>900000</v>
      </c>
      <c r="O66" s="66">
        <v>900000</v>
      </c>
      <c r="P66" s="66">
        <v>900000</v>
      </c>
      <c r="Q66" s="66">
        <v>1350000</v>
      </c>
      <c r="R66" s="66">
        <v>1350000</v>
      </c>
      <c r="S66" s="66">
        <v>1350000</v>
      </c>
      <c r="T66" s="55">
        <f t="shared" si="6"/>
        <v>12150000</v>
      </c>
      <c r="U66" s="55">
        <f t="shared" si="5"/>
        <v>1012500</v>
      </c>
      <c r="V66" s="67">
        <f>SUM(T66:U67)</f>
        <v>13162500</v>
      </c>
      <c r="X66" s="23"/>
    </row>
    <row r="67" spans="1:24" s="5" customFormat="1" ht="29.25" customHeight="1" thickBot="1">
      <c r="A67" s="72"/>
      <c r="B67" s="72"/>
      <c r="C67" s="74"/>
      <c r="D67" s="70"/>
      <c r="E67" s="70"/>
      <c r="F67" s="59">
        <v>232</v>
      </c>
      <c r="G67" s="63" t="s">
        <v>21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0">
        <f aca="true" t="shared" si="7" ref="T67:T89">SUM(H67:S67)</f>
        <v>0</v>
      </c>
      <c r="U67" s="50">
        <f t="shared" si="5"/>
        <v>0</v>
      </c>
      <c r="V67" s="68"/>
      <c r="X67" s="23"/>
    </row>
    <row r="68" spans="1:24" s="5" customFormat="1" ht="29.25" customHeight="1">
      <c r="A68" s="71">
        <v>24</v>
      </c>
      <c r="B68" s="71">
        <v>0</v>
      </c>
      <c r="C68" s="73">
        <v>831323</v>
      </c>
      <c r="D68" s="69" t="s">
        <v>105</v>
      </c>
      <c r="E68" s="69" t="s">
        <v>31</v>
      </c>
      <c r="F68" s="58">
        <v>144</v>
      </c>
      <c r="G68" s="64" t="s">
        <v>26</v>
      </c>
      <c r="H68" s="66">
        <v>1450000</v>
      </c>
      <c r="I68" s="66">
        <v>1450000</v>
      </c>
      <c r="J68" s="66">
        <v>1450000</v>
      </c>
      <c r="K68" s="66">
        <v>1450000</v>
      </c>
      <c r="L68" s="66">
        <v>1450000</v>
      </c>
      <c r="M68" s="66">
        <v>1450000</v>
      </c>
      <c r="N68" s="66">
        <v>1450000</v>
      </c>
      <c r="O68" s="66">
        <v>1450000</v>
      </c>
      <c r="P68" s="66">
        <v>1450000</v>
      </c>
      <c r="Q68" s="66">
        <v>1450000</v>
      </c>
      <c r="R68" s="66">
        <v>1450000</v>
      </c>
      <c r="S68" s="66">
        <v>1450000</v>
      </c>
      <c r="T68" s="55">
        <f t="shared" si="7"/>
        <v>17400000</v>
      </c>
      <c r="U68" s="55">
        <f t="shared" si="5"/>
        <v>1450000</v>
      </c>
      <c r="V68" s="67">
        <f>SUM(T68:U69)</f>
        <v>19066666.666666668</v>
      </c>
      <c r="X68" s="23"/>
    </row>
    <row r="69" spans="1:24" s="5" customFormat="1" ht="29.25" customHeight="1" thickBot="1">
      <c r="A69" s="72"/>
      <c r="B69" s="72"/>
      <c r="C69" s="74"/>
      <c r="D69" s="70"/>
      <c r="E69" s="70"/>
      <c r="F69" s="59">
        <v>232</v>
      </c>
      <c r="G69" s="63" t="s">
        <v>21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200000</v>
      </c>
      <c r="P69" s="51">
        <v>0</v>
      </c>
      <c r="Q69" s="51">
        <v>0</v>
      </c>
      <c r="R69" s="51">
        <v>0</v>
      </c>
      <c r="S69" s="51">
        <v>0</v>
      </c>
      <c r="T69" s="50">
        <f t="shared" si="7"/>
        <v>200000</v>
      </c>
      <c r="U69" s="50">
        <f t="shared" si="5"/>
        <v>16666.666666666668</v>
      </c>
      <c r="V69" s="68"/>
      <c r="X69" s="23"/>
    </row>
    <row r="70" spans="1:26" s="5" customFormat="1" ht="29.25" customHeight="1">
      <c r="A70" s="71">
        <v>25</v>
      </c>
      <c r="B70" s="71">
        <v>0</v>
      </c>
      <c r="C70" s="73">
        <v>5096079</v>
      </c>
      <c r="D70" s="69" t="s">
        <v>106</v>
      </c>
      <c r="E70" s="69" t="s">
        <v>31</v>
      </c>
      <c r="F70" s="58">
        <v>144</v>
      </c>
      <c r="G70" s="64" t="s">
        <v>26</v>
      </c>
      <c r="H70" s="66">
        <v>800000</v>
      </c>
      <c r="I70" s="66">
        <v>800000</v>
      </c>
      <c r="J70" s="66">
        <v>800000</v>
      </c>
      <c r="K70" s="66">
        <v>800000</v>
      </c>
      <c r="L70" s="66">
        <v>800000</v>
      </c>
      <c r="M70" s="66">
        <v>800000</v>
      </c>
      <c r="N70" s="66">
        <v>800000</v>
      </c>
      <c r="O70" s="66">
        <v>800000</v>
      </c>
      <c r="P70" s="66">
        <v>800000</v>
      </c>
      <c r="Q70" s="66">
        <v>800000</v>
      </c>
      <c r="R70" s="66">
        <v>800000</v>
      </c>
      <c r="S70" s="66">
        <v>800000</v>
      </c>
      <c r="T70" s="55">
        <f t="shared" si="7"/>
        <v>9600000</v>
      </c>
      <c r="U70" s="55">
        <f t="shared" si="5"/>
        <v>800000</v>
      </c>
      <c r="V70" s="67">
        <f>SUM(T70:U71)</f>
        <v>10400000</v>
      </c>
      <c r="X70" s="23"/>
      <c r="Z70" s="23"/>
    </row>
    <row r="71" spans="1:24" s="5" customFormat="1" ht="29.25" customHeight="1" thickBot="1">
      <c r="A71" s="72"/>
      <c r="B71" s="72"/>
      <c r="C71" s="74"/>
      <c r="D71" s="70"/>
      <c r="E71" s="70"/>
      <c r="F71" s="59">
        <v>232</v>
      </c>
      <c r="G71" s="63" t="s">
        <v>21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0">
        <f t="shared" si="7"/>
        <v>0</v>
      </c>
      <c r="U71" s="50">
        <f t="shared" si="5"/>
        <v>0</v>
      </c>
      <c r="V71" s="68"/>
      <c r="X71" s="23"/>
    </row>
    <row r="72" spans="1:24" s="5" customFormat="1" ht="29.25" customHeight="1">
      <c r="A72" s="71">
        <v>26</v>
      </c>
      <c r="B72" s="71">
        <v>0</v>
      </c>
      <c r="C72" s="73">
        <v>4380956</v>
      </c>
      <c r="D72" s="69" t="s">
        <v>107</v>
      </c>
      <c r="E72" s="69" t="s">
        <v>31</v>
      </c>
      <c r="F72" s="58">
        <v>144</v>
      </c>
      <c r="G72" s="64" t="s">
        <v>26</v>
      </c>
      <c r="H72" s="66">
        <v>650000</v>
      </c>
      <c r="I72" s="66">
        <v>650000</v>
      </c>
      <c r="J72" s="66">
        <v>650000</v>
      </c>
      <c r="K72" s="66">
        <v>650000</v>
      </c>
      <c r="L72" s="66">
        <v>650000</v>
      </c>
      <c r="M72" s="66">
        <v>650000</v>
      </c>
      <c r="N72" s="66">
        <v>650000</v>
      </c>
      <c r="O72" s="66">
        <v>650000</v>
      </c>
      <c r="P72" s="66">
        <v>650000</v>
      </c>
      <c r="Q72" s="66">
        <v>650000</v>
      </c>
      <c r="R72" s="66">
        <v>650000</v>
      </c>
      <c r="S72" s="66">
        <v>650000</v>
      </c>
      <c r="T72" s="55">
        <f t="shared" si="7"/>
        <v>7800000</v>
      </c>
      <c r="U72" s="55">
        <f t="shared" si="5"/>
        <v>650000</v>
      </c>
      <c r="V72" s="67">
        <f>SUM(T72:U73)</f>
        <v>8450000</v>
      </c>
      <c r="X72" s="23"/>
    </row>
    <row r="73" spans="1:24" s="5" customFormat="1" ht="29.25" customHeight="1" thickBot="1">
      <c r="A73" s="72"/>
      <c r="B73" s="72"/>
      <c r="C73" s="74"/>
      <c r="D73" s="70"/>
      <c r="E73" s="70"/>
      <c r="F73" s="59">
        <v>232</v>
      </c>
      <c r="G73" s="63" t="s">
        <v>21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0">
        <f t="shared" si="7"/>
        <v>0</v>
      </c>
      <c r="U73" s="50">
        <f t="shared" si="5"/>
        <v>0</v>
      </c>
      <c r="V73" s="68"/>
      <c r="X73" s="23"/>
    </row>
    <row r="74" spans="1:24" s="5" customFormat="1" ht="29.25" customHeight="1">
      <c r="A74" s="71">
        <v>27</v>
      </c>
      <c r="B74" s="71">
        <v>0</v>
      </c>
      <c r="C74" s="73">
        <v>4096902</v>
      </c>
      <c r="D74" s="69" t="s">
        <v>108</v>
      </c>
      <c r="E74" s="69" t="s">
        <v>31</v>
      </c>
      <c r="F74" s="58">
        <v>144</v>
      </c>
      <c r="G74" s="64" t="s">
        <v>26</v>
      </c>
      <c r="H74" s="66">
        <v>700000</v>
      </c>
      <c r="I74" s="66">
        <v>700000</v>
      </c>
      <c r="J74" s="66">
        <v>700000</v>
      </c>
      <c r="K74" s="66">
        <v>700000</v>
      </c>
      <c r="L74" s="66">
        <v>700000</v>
      </c>
      <c r="M74" s="66">
        <v>700000</v>
      </c>
      <c r="N74" s="66">
        <v>700000</v>
      </c>
      <c r="O74" s="66">
        <v>700000</v>
      </c>
      <c r="P74" s="66">
        <v>700000</v>
      </c>
      <c r="Q74" s="66">
        <v>700000</v>
      </c>
      <c r="R74" s="66">
        <v>700000</v>
      </c>
      <c r="S74" s="66">
        <v>700000</v>
      </c>
      <c r="T74" s="55">
        <f t="shared" si="7"/>
        <v>8400000</v>
      </c>
      <c r="U74" s="55">
        <f t="shared" si="5"/>
        <v>700000</v>
      </c>
      <c r="V74" s="67">
        <f>SUM(T74:U75)</f>
        <v>9100000</v>
      </c>
      <c r="X74" s="23"/>
    </row>
    <row r="75" spans="1:29" s="5" customFormat="1" ht="29.25" customHeight="1" thickBot="1">
      <c r="A75" s="72"/>
      <c r="B75" s="72"/>
      <c r="C75" s="74"/>
      <c r="D75" s="70"/>
      <c r="E75" s="70"/>
      <c r="F75" s="59">
        <v>232</v>
      </c>
      <c r="G75" s="63" t="s">
        <v>21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1">
        <v>0</v>
      </c>
      <c r="T75" s="50">
        <f t="shared" si="7"/>
        <v>0</v>
      </c>
      <c r="U75" s="50">
        <f t="shared" si="5"/>
        <v>0</v>
      </c>
      <c r="V75" s="68"/>
      <c r="X75" s="23"/>
      <c r="AA75" s="115"/>
      <c r="AB75" s="116"/>
      <c r="AC75" s="116"/>
    </row>
    <row r="76" spans="1:24" s="5" customFormat="1" ht="29.25" customHeight="1">
      <c r="A76" s="71">
        <v>28</v>
      </c>
      <c r="B76" s="71">
        <v>0</v>
      </c>
      <c r="C76" s="73">
        <v>2574368</v>
      </c>
      <c r="D76" s="69" t="s">
        <v>109</v>
      </c>
      <c r="E76" s="69" t="s">
        <v>31</v>
      </c>
      <c r="F76" s="58">
        <v>144</v>
      </c>
      <c r="G76" s="64" t="s">
        <v>26</v>
      </c>
      <c r="H76" s="66">
        <v>550000</v>
      </c>
      <c r="I76" s="66">
        <v>550000</v>
      </c>
      <c r="J76" s="66">
        <v>550000</v>
      </c>
      <c r="K76" s="66">
        <v>550000</v>
      </c>
      <c r="L76" s="66">
        <v>550000</v>
      </c>
      <c r="M76" s="66">
        <v>550000</v>
      </c>
      <c r="N76" s="66">
        <v>550000</v>
      </c>
      <c r="O76" s="66">
        <v>550000</v>
      </c>
      <c r="P76" s="66">
        <v>550000</v>
      </c>
      <c r="Q76" s="66">
        <v>550000</v>
      </c>
      <c r="R76" s="66">
        <v>550000</v>
      </c>
      <c r="S76" s="66">
        <v>550000</v>
      </c>
      <c r="T76" s="55">
        <f t="shared" si="7"/>
        <v>6600000</v>
      </c>
      <c r="U76" s="55">
        <f t="shared" si="5"/>
        <v>550000</v>
      </c>
      <c r="V76" s="67">
        <f>SUM(T76:U77)</f>
        <v>7150000</v>
      </c>
      <c r="X76" s="23"/>
    </row>
    <row r="77" spans="1:24" s="5" customFormat="1" ht="29.25" customHeight="1" thickBot="1">
      <c r="A77" s="72"/>
      <c r="B77" s="72"/>
      <c r="C77" s="74"/>
      <c r="D77" s="70"/>
      <c r="E77" s="70"/>
      <c r="F77" s="59">
        <v>232</v>
      </c>
      <c r="G77" s="63" t="s">
        <v>21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1">
        <v>0</v>
      </c>
      <c r="T77" s="50">
        <f t="shared" si="7"/>
        <v>0</v>
      </c>
      <c r="U77" s="50">
        <f t="shared" si="5"/>
        <v>0</v>
      </c>
      <c r="V77" s="68"/>
      <c r="X77" s="23"/>
    </row>
    <row r="78" spans="1:24" s="5" customFormat="1" ht="29.25" customHeight="1">
      <c r="A78" s="71">
        <v>29</v>
      </c>
      <c r="B78" s="71">
        <v>0</v>
      </c>
      <c r="C78" s="73">
        <v>4863287</v>
      </c>
      <c r="D78" s="69" t="s">
        <v>110</v>
      </c>
      <c r="E78" s="69" t="s">
        <v>31</v>
      </c>
      <c r="F78" s="58">
        <v>144</v>
      </c>
      <c r="G78" s="64" t="s">
        <v>26</v>
      </c>
      <c r="H78" s="66">
        <v>550000</v>
      </c>
      <c r="I78" s="66">
        <v>550000</v>
      </c>
      <c r="J78" s="66">
        <v>550000</v>
      </c>
      <c r="K78" s="66">
        <v>550000</v>
      </c>
      <c r="L78" s="66">
        <v>550000</v>
      </c>
      <c r="M78" s="66">
        <v>550000</v>
      </c>
      <c r="N78" s="66">
        <v>550000</v>
      </c>
      <c r="O78" s="66">
        <v>550000</v>
      </c>
      <c r="P78" s="66">
        <v>550000</v>
      </c>
      <c r="Q78" s="66">
        <v>550000</v>
      </c>
      <c r="R78" s="66">
        <v>550000</v>
      </c>
      <c r="S78" s="66">
        <v>550000</v>
      </c>
      <c r="T78" s="55">
        <f t="shared" si="7"/>
        <v>6600000</v>
      </c>
      <c r="U78" s="55">
        <f t="shared" si="5"/>
        <v>550000</v>
      </c>
      <c r="V78" s="67">
        <f>SUM(T78:U79)</f>
        <v>7150000</v>
      </c>
      <c r="X78" s="23"/>
    </row>
    <row r="79" spans="1:24" s="5" customFormat="1" ht="29.25" customHeight="1" thickBot="1">
      <c r="A79" s="72"/>
      <c r="B79" s="72"/>
      <c r="C79" s="74"/>
      <c r="D79" s="70"/>
      <c r="E79" s="70"/>
      <c r="F79" s="59">
        <v>232</v>
      </c>
      <c r="G79" s="63" t="s">
        <v>21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0">
        <f t="shared" si="7"/>
        <v>0</v>
      </c>
      <c r="U79" s="50">
        <f t="shared" si="5"/>
        <v>0</v>
      </c>
      <c r="V79" s="68"/>
      <c r="X79" s="23"/>
    </row>
    <row r="80" spans="1:24" s="5" customFormat="1" ht="29.25" customHeight="1">
      <c r="A80" s="71">
        <v>30</v>
      </c>
      <c r="B80" s="71">
        <v>0</v>
      </c>
      <c r="C80" s="73">
        <v>2574370</v>
      </c>
      <c r="D80" s="69" t="s">
        <v>111</v>
      </c>
      <c r="E80" s="69" t="s">
        <v>31</v>
      </c>
      <c r="F80" s="58">
        <v>144</v>
      </c>
      <c r="G80" s="64" t="s">
        <v>26</v>
      </c>
      <c r="H80" s="66">
        <v>2140000</v>
      </c>
      <c r="I80" s="66">
        <v>2140000</v>
      </c>
      <c r="J80" s="66">
        <v>2140000</v>
      </c>
      <c r="K80" s="66">
        <v>2140000</v>
      </c>
      <c r="L80" s="66">
        <v>2140000</v>
      </c>
      <c r="M80" s="66">
        <v>2140000</v>
      </c>
      <c r="N80" s="66">
        <v>2140000</v>
      </c>
      <c r="O80" s="66">
        <v>2140000</v>
      </c>
      <c r="P80" s="66">
        <v>2140000</v>
      </c>
      <c r="Q80" s="66">
        <v>2140000</v>
      </c>
      <c r="R80" s="66">
        <v>2140000</v>
      </c>
      <c r="S80" s="66">
        <v>2140000</v>
      </c>
      <c r="T80" s="55">
        <f t="shared" si="7"/>
        <v>25680000</v>
      </c>
      <c r="U80" s="55">
        <f t="shared" si="5"/>
        <v>2140000</v>
      </c>
      <c r="V80" s="67">
        <f>SUM(T80:U81)</f>
        <v>28020000</v>
      </c>
      <c r="X80" s="23"/>
    </row>
    <row r="81" spans="1:24" s="5" customFormat="1" ht="29.25" customHeight="1" thickBot="1">
      <c r="A81" s="72"/>
      <c r="B81" s="72"/>
      <c r="C81" s="74"/>
      <c r="D81" s="70"/>
      <c r="E81" s="70"/>
      <c r="F81" s="59">
        <v>232</v>
      </c>
      <c r="G81" s="63" t="s">
        <v>21</v>
      </c>
      <c r="H81" s="51">
        <v>200000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1">
        <v>0</v>
      </c>
      <c r="T81" s="50">
        <f t="shared" si="7"/>
        <v>200000</v>
      </c>
      <c r="U81" s="50"/>
      <c r="V81" s="68"/>
      <c r="X81" s="23"/>
    </row>
    <row r="82" spans="1:24" s="5" customFormat="1" ht="29.25" customHeight="1">
      <c r="A82" s="71">
        <v>31</v>
      </c>
      <c r="B82" s="71">
        <v>0</v>
      </c>
      <c r="C82" s="73">
        <v>2137521</v>
      </c>
      <c r="D82" s="69" t="s">
        <v>142</v>
      </c>
      <c r="E82" s="69" t="s">
        <v>31</v>
      </c>
      <c r="F82" s="58">
        <v>144</v>
      </c>
      <c r="G82" s="64" t="s">
        <v>26</v>
      </c>
      <c r="H82" s="66">
        <v>2140000</v>
      </c>
      <c r="I82" s="66">
        <v>2140000</v>
      </c>
      <c r="J82" s="66">
        <v>2140000</v>
      </c>
      <c r="K82" s="66">
        <v>2140000</v>
      </c>
      <c r="L82" s="66">
        <v>2140000</v>
      </c>
      <c r="M82" s="66">
        <v>2140000</v>
      </c>
      <c r="N82" s="66">
        <v>2140000</v>
      </c>
      <c r="O82" s="66">
        <v>2140000</v>
      </c>
      <c r="P82" s="66">
        <v>2140000</v>
      </c>
      <c r="Q82" s="66">
        <v>2140000</v>
      </c>
      <c r="R82" s="66">
        <v>2140000</v>
      </c>
      <c r="S82" s="66">
        <v>2140000</v>
      </c>
      <c r="T82" s="55">
        <f t="shared" si="7"/>
        <v>25680000</v>
      </c>
      <c r="U82" s="55">
        <f t="shared" si="5"/>
        <v>2140000</v>
      </c>
      <c r="V82" s="67">
        <f>SUM(T82:U83)</f>
        <v>27820000</v>
      </c>
      <c r="X82" s="23"/>
    </row>
    <row r="83" spans="1:24" s="5" customFormat="1" ht="29.25" customHeight="1" thickBot="1">
      <c r="A83" s="72"/>
      <c r="B83" s="72"/>
      <c r="C83" s="74"/>
      <c r="D83" s="70"/>
      <c r="E83" s="70"/>
      <c r="F83" s="59">
        <v>232</v>
      </c>
      <c r="G83" s="63" t="s">
        <v>21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1">
        <v>0</v>
      </c>
      <c r="T83" s="50">
        <f t="shared" si="7"/>
        <v>0</v>
      </c>
      <c r="U83" s="50">
        <f t="shared" si="5"/>
        <v>0</v>
      </c>
      <c r="V83" s="68"/>
      <c r="X83" s="23"/>
    </row>
    <row r="84" spans="1:24" s="5" customFormat="1" ht="29.25" customHeight="1">
      <c r="A84" s="71">
        <v>32</v>
      </c>
      <c r="B84" s="71">
        <v>0</v>
      </c>
      <c r="C84" s="73">
        <v>1006531</v>
      </c>
      <c r="D84" s="69" t="s">
        <v>112</v>
      </c>
      <c r="E84" s="69" t="s">
        <v>31</v>
      </c>
      <c r="F84" s="58">
        <v>144</v>
      </c>
      <c r="G84" s="64" t="s">
        <v>26</v>
      </c>
      <c r="H84" s="66">
        <v>400000</v>
      </c>
      <c r="I84" s="66">
        <v>400000</v>
      </c>
      <c r="J84" s="66">
        <v>400000</v>
      </c>
      <c r="K84" s="66">
        <v>400000</v>
      </c>
      <c r="L84" s="66">
        <v>400000</v>
      </c>
      <c r="M84" s="66">
        <v>400000</v>
      </c>
      <c r="N84" s="66">
        <v>400000</v>
      </c>
      <c r="O84" s="66">
        <v>400000</v>
      </c>
      <c r="P84" s="66">
        <v>400000</v>
      </c>
      <c r="Q84" s="66">
        <v>400000</v>
      </c>
      <c r="R84" s="66">
        <v>400000</v>
      </c>
      <c r="S84" s="66">
        <v>400000</v>
      </c>
      <c r="T84" s="55">
        <f t="shared" si="7"/>
        <v>4800000</v>
      </c>
      <c r="U84" s="55">
        <f t="shared" si="5"/>
        <v>400000</v>
      </c>
      <c r="V84" s="67">
        <f>SUM(T84:U85)</f>
        <v>5200000</v>
      </c>
      <c r="X84" s="23"/>
    </row>
    <row r="85" spans="1:24" s="5" customFormat="1" ht="29.25" customHeight="1" thickBot="1">
      <c r="A85" s="72"/>
      <c r="B85" s="72"/>
      <c r="C85" s="74"/>
      <c r="D85" s="70"/>
      <c r="E85" s="70"/>
      <c r="F85" s="59">
        <v>232</v>
      </c>
      <c r="G85" s="63" t="s">
        <v>21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1">
        <v>0</v>
      </c>
      <c r="T85" s="50">
        <f t="shared" si="7"/>
        <v>0</v>
      </c>
      <c r="U85" s="50">
        <f aca="true" t="shared" si="8" ref="U85:U100">T85/12</f>
        <v>0</v>
      </c>
      <c r="V85" s="68"/>
      <c r="X85" s="23"/>
    </row>
    <row r="86" spans="1:24" s="5" customFormat="1" ht="29.25" customHeight="1">
      <c r="A86" s="71">
        <v>33</v>
      </c>
      <c r="B86" s="71">
        <v>0</v>
      </c>
      <c r="C86" s="73">
        <v>2853864</v>
      </c>
      <c r="D86" s="69" t="s">
        <v>113</v>
      </c>
      <c r="E86" s="69" t="s">
        <v>31</v>
      </c>
      <c r="F86" s="58">
        <v>144</v>
      </c>
      <c r="G86" s="64" t="s">
        <v>26</v>
      </c>
      <c r="H86" s="66">
        <v>300000</v>
      </c>
      <c r="I86" s="66">
        <v>300000</v>
      </c>
      <c r="J86" s="66">
        <v>300000</v>
      </c>
      <c r="K86" s="66">
        <v>300000</v>
      </c>
      <c r="L86" s="66">
        <v>300000</v>
      </c>
      <c r="M86" s="66">
        <v>0</v>
      </c>
      <c r="N86" s="66">
        <v>0</v>
      </c>
      <c r="O86" s="66">
        <v>0</v>
      </c>
      <c r="P86" s="66">
        <v>0</v>
      </c>
      <c r="Q86" s="66">
        <v>0</v>
      </c>
      <c r="R86" s="66">
        <v>0</v>
      </c>
      <c r="S86" s="66">
        <v>0</v>
      </c>
      <c r="T86" s="55">
        <f t="shared" si="7"/>
        <v>1500000</v>
      </c>
      <c r="U86" s="55">
        <f t="shared" si="8"/>
        <v>125000</v>
      </c>
      <c r="V86" s="67">
        <f>SUM(T86:U87)</f>
        <v>1625000</v>
      </c>
      <c r="X86" s="23"/>
    </row>
    <row r="87" spans="1:24" s="5" customFormat="1" ht="29.25" customHeight="1" thickBot="1">
      <c r="A87" s="72"/>
      <c r="B87" s="72"/>
      <c r="C87" s="74"/>
      <c r="D87" s="70"/>
      <c r="E87" s="70"/>
      <c r="F87" s="59">
        <v>232</v>
      </c>
      <c r="G87" s="63" t="s">
        <v>21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1">
        <v>0</v>
      </c>
      <c r="T87" s="50">
        <f t="shared" si="7"/>
        <v>0</v>
      </c>
      <c r="U87" s="50">
        <f t="shared" si="8"/>
        <v>0</v>
      </c>
      <c r="V87" s="68"/>
      <c r="X87" s="23"/>
    </row>
    <row r="88" spans="1:24" s="5" customFormat="1" ht="29.25" customHeight="1">
      <c r="A88" s="71">
        <v>34</v>
      </c>
      <c r="B88" s="71">
        <v>0</v>
      </c>
      <c r="C88" s="73">
        <v>4094843</v>
      </c>
      <c r="D88" s="69" t="s">
        <v>114</v>
      </c>
      <c r="E88" s="69" t="s">
        <v>31</v>
      </c>
      <c r="F88" s="58">
        <v>144</v>
      </c>
      <c r="G88" s="64" t="s">
        <v>26</v>
      </c>
      <c r="H88" s="66">
        <v>1300000</v>
      </c>
      <c r="I88" s="66">
        <v>1300000</v>
      </c>
      <c r="J88" s="66">
        <v>1300000</v>
      </c>
      <c r="K88" s="66">
        <v>1300000</v>
      </c>
      <c r="L88" s="66">
        <v>1300000</v>
      </c>
      <c r="M88" s="66">
        <v>1300000</v>
      </c>
      <c r="N88" s="66">
        <v>1300000</v>
      </c>
      <c r="O88" s="66">
        <v>1300000</v>
      </c>
      <c r="P88" s="66">
        <v>1300000</v>
      </c>
      <c r="Q88" s="66">
        <v>1300000</v>
      </c>
      <c r="R88" s="66">
        <v>1300000</v>
      </c>
      <c r="S88" s="66">
        <v>1300000</v>
      </c>
      <c r="T88" s="55">
        <f t="shared" si="7"/>
        <v>15600000</v>
      </c>
      <c r="U88" s="55">
        <f t="shared" si="8"/>
        <v>1300000</v>
      </c>
      <c r="V88" s="67">
        <f>SUM(T88:U89)</f>
        <v>16900000</v>
      </c>
      <c r="X88" s="23"/>
    </row>
    <row r="89" spans="1:24" s="5" customFormat="1" ht="29.25" customHeight="1" thickBot="1">
      <c r="A89" s="72"/>
      <c r="B89" s="72"/>
      <c r="C89" s="74"/>
      <c r="D89" s="70"/>
      <c r="E89" s="70"/>
      <c r="F89" s="59">
        <v>232</v>
      </c>
      <c r="G89" s="63" t="s">
        <v>21</v>
      </c>
      <c r="H89" s="51">
        <v>0</v>
      </c>
      <c r="I89" s="51">
        <v>0</v>
      </c>
      <c r="J89" s="51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0</v>
      </c>
      <c r="S89" s="51">
        <v>0</v>
      </c>
      <c r="T89" s="50">
        <f t="shared" si="7"/>
        <v>0</v>
      </c>
      <c r="U89" s="50">
        <f t="shared" si="8"/>
        <v>0</v>
      </c>
      <c r="V89" s="68"/>
      <c r="X89" s="23"/>
    </row>
    <row r="90" spans="1:24" s="5" customFormat="1" ht="29.25" customHeight="1">
      <c r="A90" s="71">
        <v>35</v>
      </c>
      <c r="B90" s="71">
        <v>0</v>
      </c>
      <c r="C90" s="73">
        <v>5176424</v>
      </c>
      <c r="D90" s="69" t="s">
        <v>115</v>
      </c>
      <c r="E90" s="69" t="s">
        <v>31</v>
      </c>
      <c r="F90" s="58">
        <v>144</v>
      </c>
      <c r="G90" s="64" t="s">
        <v>26</v>
      </c>
      <c r="H90" s="66">
        <v>1300000</v>
      </c>
      <c r="I90" s="66">
        <v>1300000</v>
      </c>
      <c r="J90" s="66">
        <v>1300000</v>
      </c>
      <c r="K90" s="66">
        <v>1300000</v>
      </c>
      <c r="L90" s="66">
        <v>1300000</v>
      </c>
      <c r="M90" s="66">
        <v>1300000</v>
      </c>
      <c r="N90" s="66">
        <v>1300000</v>
      </c>
      <c r="O90" s="66">
        <v>1300000</v>
      </c>
      <c r="P90" s="66">
        <v>1300000</v>
      </c>
      <c r="Q90" s="66">
        <v>1300000</v>
      </c>
      <c r="R90" s="66">
        <v>1300000</v>
      </c>
      <c r="S90" s="66">
        <v>1300000</v>
      </c>
      <c r="T90" s="55">
        <f aca="true" t="shared" si="9" ref="T90:T105">SUM(H90:S90)</f>
        <v>15600000</v>
      </c>
      <c r="U90" s="55">
        <f t="shared" si="8"/>
        <v>1300000</v>
      </c>
      <c r="V90" s="67">
        <f>SUM(T90:U90)</f>
        <v>16900000</v>
      </c>
      <c r="X90" s="23"/>
    </row>
    <row r="91" spans="1:24" s="5" customFormat="1" ht="29.25" customHeight="1" thickBot="1">
      <c r="A91" s="72"/>
      <c r="B91" s="72"/>
      <c r="C91" s="74"/>
      <c r="D91" s="70"/>
      <c r="E91" s="70"/>
      <c r="F91" s="59">
        <v>232</v>
      </c>
      <c r="G91" s="63" t="s">
        <v>21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0">
        <f t="shared" si="9"/>
        <v>0</v>
      </c>
      <c r="U91" s="50">
        <f t="shared" si="8"/>
        <v>0</v>
      </c>
      <c r="V91" s="68"/>
      <c r="X91" s="23"/>
    </row>
    <row r="92" spans="1:24" s="5" customFormat="1" ht="29.25" customHeight="1">
      <c r="A92" s="71">
        <v>36</v>
      </c>
      <c r="B92" s="71">
        <v>0</v>
      </c>
      <c r="C92" s="73">
        <v>5101663</v>
      </c>
      <c r="D92" s="69" t="s">
        <v>116</v>
      </c>
      <c r="E92" s="69" t="s">
        <v>31</v>
      </c>
      <c r="F92" s="58">
        <v>144</v>
      </c>
      <c r="G92" s="64" t="s">
        <v>26</v>
      </c>
      <c r="H92" s="66">
        <v>700000</v>
      </c>
      <c r="I92" s="66">
        <v>700000</v>
      </c>
      <c r="J92" s="66">
        <v>700000</v>
      </c>
      <c r="K92" s="66">
        <v>700000</v>
      </c>
      <c r="L92" s="66">
        <v>700000</v>
      </c>
      <c r="M92" s="66">
        <v>700000</v>
      </c>
      <c r="N92" s="66">
        <v>700000</v>
      </c>
      <c r="O92" s="66">
        <v>700000</v>
      </c>
      <c r="P92" s="66">
        <v>700000</v>
      </c>
      <c r="Q92" s="66">
        <v>700000</v>
      </c>
      <c r="R92" s="66">
        <v>700000</v>
      </c>
      <c r="S92" s="66">
        <v>700000</v>
      </c>
      <c r="T92" s="55">
        <f t="shared" si="9"/>
        <v>8400000</v>
      </c>
      <c r="U92" s="55">
        <f t="shared" si="8"/>
        <v>700000</v>
      </c>
      <c r="V92" s="67">
        <f>SUM(T92:U92)</f>
        <v>9100000</v>
      </c>
      <c r="X92" s="23"/>
    </row>
    <row r="93" spans="1:24" s="5" customFormat="1" ht="29.25" customHeight="1" thickBot="1">
      <c r="A93" s="72"/>
      <c r="B93" s="72"/>
      <c r="C93" s="74"/>
      <c r="D93" s="70"/>
      <c r="E93" s="70"/>
      <c r="F93" s="59">
        <v>232</v>
      </c>
      <c r="G93" s="63" t="s">
        <v>21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1">
        <v>0</v>
      </c>
      <c r="T93" s="50">
        <f t="shared" si="9"/>
        <v>0</v>
      </c>
      <c r="U93" s="50">
        <f t="shared" si="8"/>
        <v>0</v>
      </c>
      <c r="V93" s="68"/>
      <c r="X93" s="23"/>
    </row>
    <row r="94" spans="1:24" s="5" customFormat="1" ht="29.25" customHeight="1">
      <c r="A94" s="71">
        <v>37</v>
      </c>
      <c r="B94" s="71">
        <v>0</v>
      </c>
      <c r="C94" s="73">
        <v>1400613</v>
      </c>
      <c r="D94" s="69" t="s">
        <v>117</v>
      </c>
      <c r="E94" s="69" t="s">
        <v>31</v>
      </c>
      <c r="F94" s="58">
        <v>144</v>
      </c>
      <c r="G94" s="64" t="s">
        <v>26</v>
      </c>
      <c r="H94" s="66">
        <v>300000</v>
      </c>
      <c r="I94" s="66">
        <v>300000</v>
      </c>
      <c r="J94" s="66">
        <v>300000</v>
      </c>
      <c r="K94" s="66">
        <v>300000</v>
      </c>
      <c r="L94" s="66">
        <v>300000</v>
      </c>
      <c r="M94" s="66">
        <v>300000</v>
      </c>
      <c r="N94" s="66">
        <v>300000</v>
      </c>
      <c r="O94" s="66">
        <v>300000</v>
      </c>
      <c r="P94" s="66">
        <v>300000</v>
      </c>
      <c r="Q94" s="66">
        <v>300000</v>
      </c>
      <c r="R94" s="66">
        <v>300000</v>
      </c>
      <c r="S94" s="66">
        <v>300000</v>
      </c>
      <c r="T94" s="66">
        <f t="shared" si="9"/>
        <v>3600000</v>
      </c>
      <c r="U94" s="55">
        <f t="shared" si="8"/>
        <v>300000</v>
      </c>
      <c r="V94" s="67">
        <f>SUM(T94:U94)</f>
        <v>3900000</v>
      </c>
      <c r="X94" s="23"/>
    </row>
    <row r="95" spans="1:24" s="5" customFormat="1" ht="29.25" customHeight="1" thickBot="1">
      <c r="A95" s="72"/>
      <c r="B95" s="72"/>
      <c r="C95" s="74"/>
      <c r="D95" s="70"/>
      <c r="E95" s="70"/>
      <c r="F95" s="59">
        <v>232</v>
      </c>
      <c r="G95" s="63" t="s">
        <v>21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0">
        <f t="shared" si="9"/>
        <v>0</v>
      </c>
      <c r="U95" s="50">
        <f t="shared" si="8"/>
        <v>0</v>
      </c>
      <c r="V95" s="68"/>
      <c r="X95" s="23"/>
    </row>
    <row r="96" spans="1:24" s="5" customFormat="1" ht="29.25" customHeight="1">
      <c r="A96" s="71">
        <v>38</v>
      </c>
      <c r="B96" s="71">
        <v>0</v>
      </c>
      <c r="C96" s="73">
        <v>3005377</v>
      </c>
      <c r="D96" s="69" t="s">
        <v>118</v>
      </c>
      <c r="E96" s="69" t="s">
        <v>31</v>
      </c>
      <c r="F96" s="58">
        <v>144</v>
      </c>
      <c r="G96" s="64" t="s">
        <v>26</v>
      </c>
      <c r="H96" s="66">
        <v>300000</v>
      </c>
      <c r="I96" s="66">
        <v>300000</v>
      </c>
      <c r="J96" s="66">
        <v>300000</v>
      </c>
      <c r="K96" s="66">
        <v>300000</v>
      </c>
      <c r="L96" s="66">
        <v>300000</v>
      </c>
      <c r="M96" s="66">
        <v>0</v>
      </c>
      <c r="N96" s="66">
        <v>0</v>
      </c>
      <c r="O96" s="66">
        <v>0</v>
      </c>
      <c r="P96" s="66">
        <v>0</v>
      </c>
      <c r="Q96" s="66">
        <v>0</v>
      </c>
      <c r="R96" s="66">
        <v>0</v>
      </c>
      <c r="S96" s="66">
        <v>0</v>
      </c>
      <c r="T96" s="55">
        <f t="shared" si="9"/>
        <v>1500000</v>
      </c>
      <c r="U96" s="55">
        <f t="shared" si="8"/>
        <v>125000</v>
      </c>
      <c r="V96" s="67">
        <f>SUM(T96:U96)</f>
        <v>1625000</v>
      </c>
      <c r="X96" s="23"/>
    </row>
    <row r="97" spans="1:24" s="5" customFormat="1" ht="29.25" customHeight="1" thickBot="1">
      <c r="A97" s="72"/>
      <c r="B97" s="72"/>
      <c r="C97" s="74"/>
      <c r="D97" s="70"/>
      <c r="E97" s="70"/>
      <c r="F97" s="59">
        <v>232</v>
      </c>
      <c r="G97" s="63" t="s">
        <v>21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1">
        <v>0</v>
      </c>
      <c r="T97" s="50">
        <f t="shared" si="9"/>
        <v>0</v>
      </c>
      <c r="U97" s="50">
        <f t="shared" si="8"/>
        <v>0</v>
      </c>
      <c r="V97" s="68"/>
      <c r="X97" s="23"/>
    </row>
    <row r="98" spans="1:24" s="5" customFormat="1" ht="29.25" customHeight="1">
      <c r="A98" s="71">
        <v>39</v>
      </c>
      <c r="B98" s="71">
        <v>0</v>
      </c>
      <c r="C98" s="73">
        <v>5462011</v>
      </c>
      <c r="D98" s="69" t="s">
        <v>119</v>
      </c>
      <c r="E98" s="69" t="s">
        <v>31</v>
      </c>
      <c r="F98" s="58">
        <v>144</v>
      </c>
      <c r="G98" s="64" t="s">
        <v>26</v>
      </c>
      <c r="H98" s="66">
        <v>900000</v>
      </c>
      <c r="I98" s="66">
        <v>900000</v>
      </c>
      <c r="J98" s="66">
        <v>900000</v>
      </c>
      <c r="K98" s="66">
        <v>900000</v>
      </c>
      <c r="L98" s="66">
        <v>900000</v>
      </c>
      <c r="M98" s="66">
        <v>900000</v>
      </c>
      <c r="N98" s="66">
        <v>900000</v>
      </c>
      <c r="O98" s="66">
        <v>900000</v>
      </c>
      <c r="P98" s="66">
        <v>900000</v>
      </c>
      <c r="Q98" s="66">
        <v>900000</v>
      </c>
      <c r="R98" s="66">
        <v>900000</v>
      </c>
      <c r="S98" s="66">
        <v>900000</v>
      </c>
      <c r="T98" s="55">
        <f t="shared" si="9"/>
        <v>10800000</v>
      </c>
      <c r="U98" s="55">
        <f t="shared" si="8"/>
        <v>900000</v>
      </c>
      <c r="V98" s="67">
        <f>SUM(T98:U98)</f>
        <v>11700000</v>
      </c>
      <c r="X98" s="23"/>
    </row>
    <row r="99" spans="1:24" s="5" customFormat="1" ht="29.25" customHeight="1" thickBot="1">
      <c r="A99" s="72"/>
      <c r="B99" s="72"/>
      <c r="C99" s="74"/>
      <c r="D99" s="70"/>
      <c r="E99" s="70"/>
      <c r="F99" s="59">
        <v>232</v>
      </c>
      <c r="G99" s="63" t="s">
        <v>21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1">
        <v>0</v>
      </c>
      <c r="T99" s="50">
        <f t="shared" si="9"/>
        <v>0</v>
      </c>
      <c r="U99" s="50">
        <f t="shared" si="8"/>
        <v>0</v>
      </c>
      <c r="V99" s="68"/>
      <c r="X99" s="23"/>
    </row>
    <row r="100" spans="1:24" s="5" customFormat="1" ht="29.25" customHeight="1">
      <c r="A100" s="71">
        <v>40</v>
      </c>
      <c r="B100" s="71">
        <v>0</v>
      </c>
      <c r="C100" s="73">
        <v>2983446</v>
      </c>
      <c r="D100" s="69" t="s">
        <v>120</v>
      </c>
      <c r="E100" s="69" t="s">
        <v>31</v>
      </c>
      <c r="F100" s="58">
        <v>145</v>
      </c>
      <c r="G100" s="64" t="s">
        <v>27</v>
      </c>
      <c r="H100" s="66">
        <v>1300000</v>
      </c>
      <c r="I100" s="66">
        <v>1300000</v>
      </c>
      <c r="J100" s="66">
        <v>1300000</v>
      </c>
      <c r="K100" s="66">
        <v>1300000</v>
      </c>
      <c r="L100" s="66">
        <v>1300000</v>
      </c>
      <c r="M100" s="66">
        <v>1300000</v>
      </c>
      <c r="N100" s="66">
        <v>1300000</v>
      </c>
      <c r="O100" s="66">
        <v>1300000</v>
      </c>
      <c r="P100" s="66">
        <v>1300000</v>
      </c>
      <c r="Q100" s="66">
        <v>1300000</v>
      </c>
      <c r="R100" s="66">
        <v>1300000</v>
      </c>
      <c r="S100" s="66">
        <v>1300000</v>
      </c>
      <c r="T100" s="55">
        <f t="shared" si="9"/>
        <v>15600000</v>
      </c>
      <c r="U100" s="55">
        <f t="shared" si="8"/>
        <v>1300000</v>
      </c>
      <c r="V100" s="67">
        <f>SUM(T100:U100)</f>
        <v>16900000</v>
      </c>
      <c r="X100" s="23"/>
    </row>
    <row r="101" spans="1:24" s="5" customFormat="1" ht="29.25" customHeight="1" thickBot="1">
      <c r="A101" s="72"/>
      <c r="B101" s="72"/>
      <c r="C101" s="74"/>
      <c r="D101" s="70"/>
      <c r="E101" s="70"/>
      <c r="F101" s="59">
        <v>232</v>
      </c>
      <c r="G101" s="63" t="s">
        <v>21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100000</v>
      </c>
      <c r="P101" s="51">
        <v>0</v>
      </c>
      <c r="Q101" s="51">
        <v>0</v>
      </c>
      <c r="R101" s="51">
        <v>150000</v>
      </c>
      <c r="S101" s="51">
        <v>0</v>
      </c>
      <c r="T101" s="50">
        <f t="shared" si="9"/>
        <v>250000</v>
      </c>
      <c r="U101" s="50">
        <v>0</v>
      </c>
      <c r="V101" s="68"/>
      <c r="X101" s="23"/>
    </row>
    <row r="102" spans="1:24" s="5" customFormat="1" ht="29.25" customHeight="1">
      <c r="A102" s="71">
        <v>41</v>
      </c>
      <c r="B102" s="71">
        <v>0</v>
      </c>
      <c r="C102" s="73">
        <v>4610394</v>
      </c>
      <c r="D102" s="69" t="s">
        <v>121</v>
      </c>
      <c r="E102" s="69" t="s">
        <v>31</v>
      </c>
      <c r="F102" s="58">
        <v>145</v>
      </c>
      <c r="G102" s="64" t="s">
        <v>27</v>
      </c>
      <c r="H102" s="66">
        <v>980000</v>
      </c>
      <c r="I102" s="66">
        <v>980000</v>
      </c>
      <c r="J102" s="66">
        <v>980000</v>
      </c>
      <c r="K102" s="66">
        <v>980000</v>
      </c>
      <c r="L102" s="66">
        <v>980000</v>
      </c>
      <c r="M102" s="66">
        <v>980000</v>
      </c>
      <c r="N102" s="66">
        <v>980000</v>
      </c>
      <c r="O102" s="66">
        <v>980000</v>
      </c>
      <c r="P102" s="66">
        <v>980000</v>
      </c>
      <c r="Q102" s="66">
        <v>980000</v>
      </c>
      <c r="R102" s="66">
        <v>980000</v>
      </c>
      <c r="S102" s="66">
        <v>980000</v>
      </c>
      <c r="T102" s="55">
        <f t="shared" si="9"/>
        <v>11760000</v>
      </c>
      <c r="U102" s="55">
        <f>T102/12</f>
        <v>980000</v>
      </c>
      <c r="V102" s="67">
        <f>SUM(T102:U102)</f>
        <v>12740000</v>
      </c>
      <c r="X102" s="23"/>
    </row>
    <row r="103" spans="1:24" s="5" customFormat="1" ht="29.25" customHeight="1" thickBot="1">
      <c r="A103" s="72"/>
      <c r="B103" s="72"/>
      <c r="C103" s="74"/>
      <c r="D103" s="70"/>
      <c r="E103" s="70"/>
      <c r="F103" s="59">
        <v>232</v>
      </c>
      <c r="G103" s="63" t="s">
        <v>21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1">
        <v>0</v>
      </c>
      <c r="T103" s="50">
        <f t="shared" si="9"/>
        <v>0</v>
      </c>
      <c r="U103" s="50">
        <f>T103/12</f>
        <v>0</v>
      </c>
      <c r="V103" s="68"/>
      <c r="X103" s="23"/>
    </row>
    <row r="104" spans="1:24" s="5" customFormat="1" ht="29.25" customHeight="1">
      <c r="A104" s="71">
        <v>42</v>
      </c>
      <c r="B104" s="71">
        <v>0</v>
      </c>
      <c r="C104" s="73">
        <v>1980240</v>
      </c>
      <c r="D104" s="69" t="s">
        <v>122</v>
      </c>
      <c r="E104" s="69" t="s">
        <v>31</v>
      </c>
      <c r="F104" s="58">
        <v>144</v>
      </c>
      <c r="G104" s="64" t="s">
        <v>26</v>
      </c>
      <c r="H104" s="66">
        <v>350000</v>
      </c>
      <c r="I104" s="66">
        <v>350000</v>
      </c>
      <c r="J104" s="66">
        <v>350000</v>
      </c>
      <c r="K104" s="66">
        <v>350000</v>
      </c>
      <c r="L104" s="66">
        <v>350000</v>
      </c>
      <c r="M104" s="66">
        <v>350000</v>
      </c>
      <c r="N104" s="66">
        <v>350000</v>
      </c>
      <c r="O104" s="66">
        <v>350000</v>
      </c>
      <c r="P104" s="66">
        <v>350000</v>
      </c>
      <c r="Q104" s="66">
        <v>350000</v>
      </c>
      <c r="R104" s="66">
        <v>350000</v>
      </c>
      <c r="S104" s="66">
        <v>350000</v>
      </c>
      <c r="T104" s="55">
        <f t="shared" si="9"/>
        <v>4200000</v>
      </c>
      <c r="U104" s="55">
        <f>T104/12</f>
        <v>350000</v>
      </c>
      <c r="V104" s="67">
        <f>SUM(T104:U104)</f>
        <v>4550000</v>
      </c>
      <c r="X104" s="23"/>
    </row>
    <row r="105" spans="1:24" s="5" customFormat="1" ht="29.25" customHeight="1" thickBot="1">
      <c r="A105" s="72"/>
      <c r="B105" s="72"/>
      <c r="C105" s="74"/>
      <c r="D105" s="70"/>
      <c r="E105" s="70"/>
      <c r="F105" s="59">
        <v>232</v>
      </c>
      <c r="G105" s="63" t="s">
        <v>21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1">
        <v>0</v>
      </c>
      <c r="T105" s="50">
        <f t="shared" si="9"/>
        <v>0</v>
      </c>
      <c r="U105" s="50">
        <f>T105/12</f>
        <v>0</v>
      </c>
      <c r="V105" s="68"/>
      <c r="X105" s="23"/>
    </row>
    <row r="106" spans="1:24" s="5" customFormat="1" ht="29.25" customHeight="1">
      <c r="A106" s="71">
        <v>43</v>
      </c>
      <c r="B106" s="71">
        <v>0</v>
      </c>
      <c r="C106" s="73">
        <v>4897078</v>
      </c>
      <c r="D106" s="69" t="s">
        <v>123</v>
      </c>
      <c r="E106" s="69" t="s">
        <v>31</v>
      </c>
      <c r="F106" s="58">
        <v>144</v>
      </c>
      <c r="G106" s="64" t="s">
        <v>26</v>
      </c>
      <c r="H106" s="66">
        <v>300000</v>
      </c>
      <c r="I106" s="66">
        <v>300000</v>
      </c>
      <c r="J106" s="66">
        <v>300000</v>
      </c>
      <c r="K106" s="66">
        <v>300000</v>
      </c>
      <c r="L106" s="66">
        <v>300000</v>
      </c>
      <c r="M106" s="66">
        <v>300000</v>
      </c>
      <c r="N106" s="66">
        <v>300000</v>
      </c>
      <c r="O106" s="66">
        <v>300000</v>
      </c>
      <c r="P106" s="66">
        <v>300000</v>
      </c>
      <c r="Q106" s="66">
        <v>0</v>
      </c>
      <c r="R106" s="66">
        <v>0</v>
      </c>
      <c r="S106" s="66">
        <v>0</v>
      </c>
      <c r="T106" s="55">
        <f aca="true" t="shared" si="10" ref="T106:T123">SUM(H106:S106)</f>
        <v>2700000</v>
      </c>
      <c r="U106" s="55">
        <f aca="true" t="shared" si="11" ref="U106:U145">T106/12</f>
        <v>225000</v>
      </c>
      <c r="V106" s="67">
        <f>SUM(T106:U106)</f>
        <v>2925000</v>
      </c>
      <c r="X106" s="23"/>
    </row>
    <row r="107" spans="1:24" s="5" customFormat="1" ht="29.25" customHeight="1" thickBot="1">
      <c r="A107" s="72"/>
      <c r="B107" s="72"/>
      <c r="C107" s="74"/>
      <c r="D107" s="70"/>
      <c r="E107" s="70"/>
      <c r="F107" s="59">
        <v>232</v>
      </c>
      <c r="G107" s="63" t="s">
        <v>21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1">
        <v>0</v>
      </c>
      <c r="T107" s="50">
        <f t="shared" si="10"/>
        <v>0</v>
      </c>
      <c r="U107" s="50">
        <f t="shared" si="11"/>
        <v>0</v>
      </c>
      <c r="V107" s="68"/>
      <c r="X107" s="23"/>
    </row>
    <row r="108" spans="1:24" s="5" customFormat="1" ht="29.25" customHeight="1">
      <c r="A108" s="71">
        <v>44</v>
      </c>
      <c r="B108" s="71">
        <v>0</v>
      </c>
      <c r="C108" s="73">
        <v>2571229</v>
      </c>
      <c r="D108" s="69" t="s">
        <v>124</v>
      </c>
      <c r="E108" s="69" t="s">
        <v>31</v>
      </c>
      <c r="F108" s="58">
        <v>144</v>
      </c>
      <c r="G108" s="64" t="s">
        <v>26</v>
      </c>
      <c r="H108" s="66">
        <v>250000</v>
      </c>
      <c r="I108" s="66">
        <v>250000</v>
      </c>
      <c r="J108" s="66">
        <v>250000</v>
      </c>
      <c r="K108" s="66">
        <v>250000</v>
      </c>
      <c r="L108" s="66">
        <v>250000</v>
      </c>
      <c r="M108" s="66">
        <v>250000</v>
      </c>
      <c r="N108" s="66">
        <v>250000</v>
      </c>
      <c r="O108" s="66">
        <v>250000</v>
      </c>
      <c r="P108" s="66">
        <v>250000</v>
      </c>
      <c r="Q108" s="66">
        <v>250000</v>
      </c>
      <c r="R108" s="66">
        <v>250000</v>
      </c>
      <c r="S108" s="66">
        <v>250000</v>
      </c>
      <c r="T108" s="55">
        <f t="shared" si="10"/>
        <v>3000000</v>
      </c>
      <c r="U108" s="55">
        <f t="shared" si="11"/>
        <v>250000</v>
      </c>
      <c r="V108" s="67">
        <f>SUM(T108:U108)</f>
        <v>3250000</v>
      </c>
      <c r="X108" s="23"/>
    </row>
    <row r="109" spans="1:24" s="5" customFormat="1" ht="29.25" customHeight="1" thickBot="1">
      <c r="A109" s="72"/>
      <c r="B109" s="72"/>
      <c r="C109" s="74"/>
      <c r="D109" s="70"/>
      <c r="E109" s="70"/>
      <c r="F109" s="59">
        <v>232</v>
      </c>
      <c r="G109" s="63" t="s">
        <v>21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0</v>
      </c>
      <c r="S109" s="51">
        <v>0</v>
      </c>
      <c r="T109" s="50">
        <f t="shared" si="10"/>
        <v>0</v>
      </c>
      <c r="U109" s="50">
        <f t="shared" si="11"/>
        <v>0</v>
      </c>
      <c r="V109" s="68"/>
      <c r="X109" s="23"/>
    </row>
    <row r="110" spans="1:24" s="5" customFormat="1" ht="29.25" customHeight="1">
      <c r="A110" s="71">
        <v>45</v>
      </c>
      <c r="B110" s="71">
        <v>0</v>
      </c>
      <c r="C110" s="73">
        <v>4309296</v>
      </c>
      <c r="D110" s="69" t="s">
        <v>125</v>
      </c>
      <c r="E110" s="69" t="s">
        <v>31</v>
      </c>
      <c r="F110" s="58">
        <v>144</v>
      </c>
      <c r="G110" s="64" t="s">
        <v>26</v>
      </c>
      <c r="H110" s="66">
        <v>500000</v>
      </c>
      <c r="I110" s="66">
        <v>500000</v>
      </c>
      <c r="J110" s="66">
        <v>500000</v>
      </c>
      <c r="K110" s="66">
        <v>500000</v>
      </c>
      <c r="L110" s="66">
        <v>500000</v>
      </c>
      <c r="M110" s="66">
        <v>500000</v>
      </c>
      <c r="N110" s="66">
        <v>500000</v>
      </c>
      <c r="O110" s="66">
        <v>500000</v>
      </c>
      <c r="P110" s="66">
        <v>500000</v>
      </c>
      <c r="Q110" s="66">
        <v>500000</v>
      </c>
      <c r="R110" s="66">
        <v>500000</v>
      </c>
      <c r="S110" s="66">
        <v>500000</v>
      </c>
      <c r="T110" s="55">
        <f t="shared" si="10"/>
        <v>6000000</v>
      </c>
      <c r="U110" s="55">
        <f t="shared" si="11"/>
        <v>500000</v>
      </c>
      <c r="V110" s="67">
        <f>SUM(T110:U110)</f>
        <v>6500000</v>
      </c>
      <c r="X110" s="23"/>
    </row>
    <row r="111" spans="1:24" s="5" customFormat="1" ht="29.25" customHeight="1" thickBot="1">
      <c r="A111" s="72"/>
      <c r="B111" s="72"/>
      <c r="C111" s="74"/>
      <c r="D111" s="70"/>
      <c r="E111" s="70"/>
      <c r="F111" s="59">
        <v>232</v>
      </c>
      <c r="G111" s="63" t="s">
        <v>21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1">
        <v>0</v>
      </c>
      <c r="T111" s="50">
        <f t="shared" si="10"/>
        <v>0</v>
      </c>
      <c r="U111" s="50">
        <f t="shared" si="11"/>
        <v>0</v>
      </c>
      <c r="V111" s="68"/>
      <c r="X111" s="23"/>
    </row>
    <row r="112" spans="1:24" s="5" customFormat="1" ht="29.25" customHeight="1">
      <c r="A112" s="71">
        <v>46</v>
      </c>
      <c r="B112" s="71">
        <v>0</v>
      </c>
      <c r="C112" s="73">
        <v>4396336</v>
      </c>
      <c r="D112" s="69" t="s">
        <v>126</v>
      </c>
      <c r="E112" s="69" t="s">
        <v>31</v>
      </c>
      <c r="F112" s="58">
        <v>144</v>
      </c>
      <c r="G112" s="64" t="s">
        <v>26</v>
      </c>
      <c r="H112" s="66">
        <v>250000</v>
      </c>
      <c r="I112" s="66">
        <v>250000</v>
      </c>
      <c r="J112" s="66">
        <v>250000</v>
      </c>
      <c r="K112" s="66">
        <v>250000</v>
      </c>
      <c r="L112" s="66">
        <v>250000</v>
      </c>
      <c r="M112" s="66">
        <v>250000</v>
      </c>
      <c r="N112" s="66">
        <v>250000</v>
      </c>
      <c r="O112" s="66">
        <v>250000</v>
      </c>
      <c r="P112" s="66">
        <v>250000</v>
      </c>
      <c r="Q112" s="66">
        <v>0</v>
      </c>
      <c r="R112" s="66">
        <v>0</v>
      </c>
      <c r="S112" s="66">
        <v>0</v>
      </c>
      <c r="T112" s="55">
        <f t="shared" si="10"/>
        <v>2250000</v>
      </c>
      <c r="U112" s="55">
        <f t="shared" si="11"/>
        <v>187500</v>
      </c>
      <c r="V112" s="67">
        <f>SUM(T112:U112)</f>
        <v>2437500</v>
      </c>
      <c r="X112" s="23"/>
    </row>
    <row r="113" spans="1:24" s="5" customFormat="1" ht="29.25" customHeight="1" thickBot="1">
      <c r="A113" s="72"/>
      <c r="B113" s="72"/>
      <c r="C113" s="74"/>
      <c r="D113" s="70"/>
      <c r="E113" s="70"/>
      <c r="F113" s="59">
        <v>232</v>
      </c>
      <c r="G113" s="63" t="s">
        <v>21</v>
      </c>
      <c r="H113" s="51">
        <v>0</v>
      </c>
      <c r="I113" s="51">
        <v>0</v>
      </c>
      <c r="J113" s="51">
        <v>0</v>
      </c>
      <c r="K113" s="51">
        <v>0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1">
        <v>0</v>
      </c>
      <c r="T113" s="50">
        <f t="shared" si="10"/>
        <v>0</v>
      </c>
      <c r="U113" s="50">
        <f t="shared" si="11"/>
        <v>0</v>
      </c>
      <c r="V113" s="68"/>
      <c r="X113" s="23"/>
    </row>
    <row r="114" spans="1:24" s="5" customFormat="1" ht="29.25" customHeight="1">
      <c r="A114" s="71">
        <v>47</v>
      </c>
      <c r="B114" s="71">
        <v>0</v>
      </c>
      <c r="C114" s="73">
        <v>4678973</v>
      </c>
      <c r="D114" s="69" t="s">
        <v>127</v>
      </c>
      <c r="E114" s="69" t="s">
        <v>31</v>
      </c>
      <c r="F114" s="58">
        <v>144</v>
      </c>
      <c r="G114" s="64" t="s">
        <v>26</v>
      </c>
      <c r="H114" s="66">
        <v>800000</v>
      </c>
      <c r="I114" s="66">
        <v>800000</v>
      </c>
      <c r="J114" s="66">
        <v>800000</v>
      </c>
      <c r="K114" s="66">
        <v>800000</v>
      </c>
      <c r="L114" s="66">
        <v>800000</v>
      </c>
      <c r="M114" s="66">
        <v>800000</v>
      </c>
      <c r="N114" s="66">
        <v>800000</v>
      </c>
      <c r="O114" s="66">
        <v>800000</v>
      </c>
      <c r="P114" s="66">
        <v>800000</v>
      </c>
      <c r="Q114" s="66">
        <v>800000</v>
      </c>
      <c r="R114" s="66">
        <v>800000</v>
      </c>
      <c r="S114" s="66">
        <v>800000</v>
      </c>
      <c r="T114" s="55">
        <f t="shared" si="10"/>
        <v>9600000</v>
      </c>
      <c r="U114" s="55">
        <f t="shared" si="11"/>
        <v>800000</v>
      </c>
      <c r="V114" s="67">
        <f>SUM(T114:U114)</f>
        <v>10400000</v>
      </c>
      <c r="X114" s="23"/>
    </row>
    <row r="115" spans="1:24" s="5" customFormat="1" ht="29.25" customHeight="1" thickBot="1">
      <c r="A115" s="72"/>
      <c r="B115" s="72"/>
      <c r="C115" s="74"/>
      <c r="D115" s="70"/>
      <c r="E115" s="70"/>
      <c r="F115" s="59">
        <v>232</v>
      </c>
      <c r="G115" s="63" t="s">
        <v>21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1">
        <v>0</v>
      </c>
      <c r="T115" s="50">
        <f t="shared" si="10"/>
        <v>0</v>
      </c>
      <c r="U115" s="50">
        <f t="shared" si="11"/>
        <v>0</v>
      </c>
      <c r="V115" s="68"/>
      <c r="X115" s="23"/>
    </row>
    <row r="116" spans="1:24" s="5" customFormat="1" ht="29.25" customHeight="1">
      <c r="A116" s="71">
        <v>48</v>
      </c>
      <c r="B116" s="71">
        <v>0</v>
      </c>
      <c r="C116" s="73">
        <v>1026790</v>
      </c>
      <c r="D116" s="69" t="s">
        <v>128</v>
      </c>
      <c r="E116" s="69" t="s">
        <v>31</v>
      </c>
      <c r="F116" s="58">
        <v>145</v>
      </c>
      <c r="G116" s="64" t="s">
        <v>27</v>
      </c>
      <c r="H116" s="66">
        <v>2310000</v>
      </c>
      <c r="I116" s="66">
        <v>2310000</v>
      </c>
      <c r="J116" s="66">
        <v>2310000</v>
      </c>
      <c r="K116" s="66">
        <v>2310000</v>
      </c>
      <c r="L116" s="66">
        <v>2310000</v>
      </c>
      <c r="M116" s="66">
        <v>2310000</v>
      </c>
      <c r="N116" s="66">
        <v>2310000</v>
      </c>
      <c r="O116" s="66">
        <v>2310000</v>
      </c>
      <c r="P116" s="66">
        <v>2310000</v>
      </c>
      <c r="Q116" s="66">
        <v>2310000</v>
      </c>
      <c r="R116" s="66">
        <v>2310000</v>
      </c>
      <c r="S116" s="66">
        <v>2310000</v>
      </c>
      <c r="T116" s="55">
        <f t="shared" si="10"/>
        <v>27720000</v>
      </c>
      <c r="U116" s="55">
        <f t="shared" si="11"/>
        <v>2310000</v>
      </c>
      <c r="V116" s="67">
        <f>SUM(T116:U116)</f>
        <v>30030000</v>
      </c>
      <c r="X116" s="23"/>
    </row>
    <row r="117" spans="1:24" s="5" customFormat="1" ht="29.25" customHeight="1" thickBot="1">
      <c r="A117" s="72"/>
      <c r="B117" s="72"/>
      <c r="C117" s="74"/>
      <c r="D117" s="70"/>
      <c r="E117" s="70"/>
      <c r="F117" s="59">
        <v>232</v>
      </c>
      <c r="G117" s="63" t="s">
        <v>21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1">
        <v>0</v>
      </c>
      <c r="T117" s="50">
        <f t="shared" si="10"/>
        <v>0</v>
      </c>
      <c r="U117" s="50">
        <f t="shared" si="11"/>
        <v>0</v>
      </c>
      <c r="V117" s="68"/>
      <c r="X117" s="23"/>
    </row>
    <row r="118" spans="1:24" s="5" customFormat="1" ht="29.25" customHeight="1">
      <c r="A118" s="71">
        <v>49</v>
      </c>
      <c r="B118" s="71">
        <v>0</v>
      </c>
      <c r="C118" s="73">
        <v>2379987</v>
      </c>
      <c r="D118" s="69" t="s">
        <v>143</v>
      </c>
      <c r="E118" s="69" t="s">
        <v>31</v>
      </c>
      <c r="F118" s="58">
        <v>141</v>
      </c>
      <c r="G118" s="64" t="s">
        <v>144</v>
      </c>
      <c r="H118" s="66">
        <v>1650000</v>
      </c>
      <c r="I118" s="66">
        <v>1650000</v>
      </c>
      <c r="J118" s="66">
        <v>1650000</v>
      </c>
      <c r="K118" s="66">
        <v>1650000</v>
      </c>
      <c r="L118" s="66">
        <v>1650000</v>
      </c>
      <c r="M118" s="66">
        <v>1650000</v>
      </c>
      <c r="N118" s="66">
        <v>1650000</v>
      </c>
      <c r="O118" s="66">
        <v>1650000</v>
      </c>
      <c r="P118" s="66">
        <v>1650000</v>
      </c>
      <c r="Q118" s="66">
        <v>1650000</v>
      </c>
      <c r="R118" s="66">
        <v>1650000</v>
      </c>
      <c r="S118" s="66">
        <v>1650000</v>
      </c>
      <c r="T118" s="55">
        <f t="shared" si="10"/>
        <v>19800000</v>
      </c>
      <c r="U118" s="55">
        <f t="shared" si="11"/>
        <v>1650000</v>
      </c>
      <c r="V118" s="67">
        <f>SUM(T118:U118)</f>
        <v>21450000</v>
      </c>
      <c r="X118" s="23"/>
    </row>
    <row r="119" spans="1:24" s="5" customFormat="1" ht="29.25" customHeight="1" thickBot="1">
      <c r="A119" s="72"/>
      <c r="B119" s="72"/>
      <c r="C119" s="74"/>
      <c r="D119" s="70"/>
      <c r="E119" s="70"/>
      <c r="F119" s="59">
        <v>232</v>
      </c>
      <c r="G119" s="63" t="s">
        <v>21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v>0</v>
      </c>
      <c r="S119" s="51">
        <v>0</v>
      </c>
      <c r="T119" s="50">
        <f t="shared" si="10"/>
        <v>0</v>
      </c>
      <c r="U119" s="50">
        <f t="shared" si="11"/>
        <v>0</v>
      </c>
      <c r="V119" s="68"/>
      <c r="X119" s="23"/>
    </row>
    <row r="120" spans="1:24" s="5" customFormat="1" ht="29.25" customHeight="1">
      <c r="A120" s="71">
        <v>50</v>
      </c>
      <c r="B120" s="71">
        <v>0</v>
      </c>
      <c r="C120" s="73">
        <v>6743132</v>
      </c>
      <c r="D120" s="69" t="s">
        <v>129</v>
      </c>
      <c r="E120" s="69" t="s">
        <v>31</v>
      </c>
      <c r="F120" s="58">
        <v>144</v>
      </c>
      <c r="G120" s="64" t="s">
        <v>26</v>
      </c>
      <c r="H120" s="66">
        <v>800000</v>
      </c>
      <c r="I120" s="66">
        <v>800000</v>
      </c>
      <c r="J120" s="66">
        <v>800000</v>
      </c>
      <c r="K120" s="66">
        <v>800000</v>
      </c>
      <c r="L120" s="66">
        <v>800000</v>
      </c>
      <c r="M120" s="66">
        <v>800000</v>
      </c>
      <c r="N120" s="66">
        <v>800000</v>
      </c>
      <c r="O120" s="66">
        <v>800000</v>
      </c>
      <c r="P120" s="66">
        <v>800000</v>
      </c>
      <c r="Q120" s="66">
        <v>800000</v>
      </c>
      <c r="R120" s="66">
        <v>800000</v>
      </c>
      <c r="S120" s="66">
        <v>800000</v>
      </c>
      <c r="T120" s="55">
        <f t="shared" si="10"/>
        <v>9600000</v>
      </c>
      <c r="U120" s="55">
        <f t="shared" si="11"/>
        <v>800000</v>
      </c>
      <c r="V120" s="67">
        <f>SUM(T120:U120)</f>
        <v>10400000</v>
      </c>
      <c r="X120" s="23"/>
    </row>
    <row r="121" spans="1:24" s="5" customFormat="1" ht="29.25" customHeight="1" thickBot="1">
      <c r="A121" s="72"/>
      <c r="B121" s="72"/>
      <c r="C121" s="74"/>
      <c r="D121" s="70"/>
      <c r="E121" s="70"/>
      <c r="F121" s="59">
        <v>232</v>
      </c>
      <c r="G121" s="63" t="s">
        <v>21</v>
      </c>
      <c r="H121" s="51">
        <v>0</v>
      </c>
      <c r="I121" s="51">
        <v>0</v>
      </c>
      <c r="J121" s="51">
        <v>0</v>
      </c>
      <c r="K121" s="51">
        <v>0</v>
      </c>
      <c r="L121" s="51">
        <v>0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1">
        <v>0</v>
      </c>
      <c r="T121" s="50">
        <f t="shared" si="10"/>
        <v>0</v>
      </c>
      <c r="U121" s="50">
        <f t="shared" si="11"/>
        <v>0</v>
      </c>
      <c r="V121" s="68"/>
      <c r="X121" s="23"/>
    </row>
    <row r="122" spans="1:24" s="5" customFormat="1" ht="29.25" customHeight="1">
      <c r="A122" s="71">
        <v>51</v>
      </c>
      <c r="B122" s="71">
        <v>0</v>
      </c>
      <c r="C122" s="73">
        <v>5571173</v>
      </c>
      <c r="D122" s="69" t="s">
        <v>130</v>
      </c>
      <c r="E122" s="69" t="s">
        <v>31</v>
      </c>
      <c r="F122" s="58">
        <v>144</v>
      </c>
      <c r="G122" s="64" t="s">
        <v>26</v>
      </c>
      <c r="H122" s="66">
        <v>1000000</v>
      </c>
      <c r="I122" s="66">
        <v>1000000</v>
      </c>
      <c r="J122" s="66">
        <v>1000000</v>
      </c>
      <c r="K122" s="66">
        <v>1000000</v>
      </c>
      <c r="L122" s="66">
        <v>1000000</v>
      </c>
      <c r="M122" s="66">
        <v>1000000</v>
      </c>
      <c r="N122" s="66">
        <v>1000000</v>
      </c>
      <c r="O122" s="66">
        <v>1000000</v>
      </c>
      <c r="P122" s="66">
        <v>1000000</v>
      </c>
      <c r="Q122" s="66">
        <v>1000000</v>
      </c>
      <c r="R122" s="66">
        <v>1000000</v>
      </c>
      <c r="S122" s="66">
        <v>1000000</v>
      </c>
      <c r="T122" s="55">
        <f t="shared" si="10"/>
        <v>12000000</v>
      </c>
      <c r="U122" s="55">
        <f t="shared" si="11"/>
        <v>1000000</v>
      </c>
      <c r="V122" s="67">
        <f>SUM(T122:U122)</f>
        <v>13000000</v>
      </c>
      <c r="X122" s="23"/>
    </row>
    <row r="123" spans="1:24" s="5" customFormat="1" ht="29.25" customHeight="1" thickBot="1">
      <c r="A123" s="72"/>
      <c r="B123" s="72"/>
      <c r="C123" s="74"/>
      <c r="D123" s="70"/>
      <c r="E123" s="70"/>
      <c r="F123" s="59">
        <v>232</v>
      </c>
      <c r="G123" s="63" t="s">
        <v>21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0</v>
      </c>
      <c r="S123" s="51">
        <v>0</v>
      </c>
      <c r="T123" s="50">
        <f t="shared" si="10"/>
        <v>0</v>
      </c>
      <c r="U123" s="50">
        <f t="shared" si="11"/>
        <v>0</v>
      </c>
      <c r="V123" s="68"/>
      <c r="X123" s="23"/>
    </row>
    <row r="124" spans="1:24" s="5" customFormat="1" ht="29.25" customHeight="1">
      <c r="A124" s="71">
        <v>52</v>
      </c>
      <c r="B124" s="71">
        <v>0</v>
      </c>
      <c r="C124" s="73">
        <v>5912592</v>
      </c>
      <c r="D124" s="69" t="s">
        <v>131</v>
      </c>
      <c r="E124" s="69" t="s">
        <v>31</v>
      </c>
      <c r="F124" s="58">
        <v>144</v>
      </c>
      <c r="G124" s="64" t="s">
        <v>26</v>
      </c>
      <c r="H124" s="66">
        <v>800000</v>
      </c>
      <c r="I124" s="66">
        <v>800000</v>
      </c>
      <c r="J124" s="66">
        <v>800000</v>
      </c>
      <c r="K124" s="66">
        <v>800000</v>
      </c>
      <c r="L124" s="66">
        <v>800000</v>
      </c>
      <c r="M124" s="66">
        <v>800000</v>
      </c>
      <c r="N124" s="66">
        <v>800000</v>
      </c>
      <c r="O124" s="66">
        <v>800000</v>
      </c>
      <c r="P124" s="66">
        <v>800000</v>
      </c>
      <c r="Q124" s="66">
        <v>800000</v>
      </c>
      <c r="R124" s="66">
        <v>800000</v>
      </c>
      <c r="S124" s="66">
        <v>800000</v>
      </c>
      <c r="T124" s="55">
        <f aca="true" t="shared" si="12" ref="T124:T131">SUM(H124:S124)</f>
        <v>9600000</v>
      </c>
      <c r="U124" s="55">
        <f t="shared" si="11"/>
        <v>800000</v>
      </c>
      <c r="V124" s="67">
        <f>SUM(T124:U124)</f>
        <v>10400000</v>
      </c>
      <c r="X124" s="23"/>
    </row>
    <row r="125" spans="1:24" s="5" customFormat="1" ht="29.25" customHeight="1" thickBot="1">
      <c r="A125" s="72"/>
      <c r="B125" s="72"/>
      <c r="C125" s="74"/>
      <c r="D125" s="70"/>
      <c r="E125" s="70"/>
      <c r="F125" s="59">
        <v>232</v>
      </c>
      <c r="G125" s="63" t="s">
        <v>21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1">
        <v>0</v>
      </c>
      <c r="T125" s="50">
        <f t="shared" si="12"/>
        <v>0</v>
      </c>
      <c r="U125" s="50">
        <f t="shared" si="11"/>
        <v>0</v>
      </c>
      <c r="V125" s="68"/>
      <c r="X125" s="23"/>
    </row>
    <row r="126" spans="1:24" s="5" customFormat="1" ht="29.25" customHeight="1">
      <c r="A126" s="71">
        <v>53</v>
      </c>
      <c r="B126" s="71">
        <v>0</v>
      </c>
      <c r="C126" s="73">
        <v>5462796</v>
      </c>
      <c r="D126" s="69" t="s">
        <v>132</v>
      </c>
      <c r="E126" s="69" t="s">
        <v>30</v>
      </c>
      <c r="F126" s="58">
        <v>111</v>
      </c>
      <c r="G126" s="64" t="s">
        <v>19</v>
      </c>
      <c r="H126" s="66">
        <v>850000</v>
      </c>
      <c r="I126" s="66">
        <v>1050000</v>
      </c>
      <c r="J126" s="66">
        <v>1050000</v>
      </c>
      <c r="K126" s="66">
        <v>1050000</v>
      </c>
      <c r="L126" s="66">
        <v>1050000</v>
      </c>
      <c r="M126" s="66">
        <v>1050000</v>
      </c>
      <c r="N126" s="66">
        <v>1050000</v>
      </c>
      <c r="O126" s="66">
        <v>1050000</v>
      </c>
      <c r="P126" s="66">
        <v>1050000</v>
      </c>
      <c r="Q126" s="66">
        <v>1050000</v>
      </c>
      <c r="R126" s="66">
        <v>1050000</v>
      </c>
      <c r="S126" s="66">
        <v>1050000</v>
      </c>
      <c r="T126" s="55">
        <f t="shared" si="12"/>
        <v>12400000</v>
      </c>
      <c r="U126" s="55">
        <f t="shared" si="11"/>
        <v>1033333.3333333334</v>
      </c>
      <c r="V126" s="67">
        <f>SUM(T126:U126)</f>
        <v>13433333.333333334</v>
      </c>
      <c r="X126" s="23"/>
    </row>
    <row r="127" spans="1:24" s="5" customFormat="1" ht="29.25" customHeight="1" thickBot="1">
      <c r="A127" s="72"/>
      <c r="B127" s="72"/>
      <c r="C127" s="74"/>
      <c r="D127" s="70"/>
      <c r="E127" s="70"/>
      <c r="F127" s="59">
        <v>232</v>
      </c>
      <c r="G127" s="63" t="s">
        <v>21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0</v>
      </c>
      <c r="R127" s="51">
        <v>0</v>
      </c>
      <c r="S127" s="51">
        <v>0</v>
      </c>
      <c r="T127" s="50">
        <f t="shared" si="12"/>
        <v>0</v>
      </c>
      <c r="U127" s="50">
        <f t="shared" si="11"/>
        <v>0</v>
      </c>
      <c r="V127" s="68"/>
      <c r="X127" s="23"/>
    </row>
    <row r="128" spans="1:24" s="5" customFormat="1" ht="29.25" customHeight="1">
      <c r="A128" s="71">
        <v>54</v>
      </c>
      <c r="B128" s="71">
        <v>0</v>
      </c>
      <c r="C128" s="73">
        <v>5319742</v>
      </c>
      <c r="D128" s="69" t="s">
        <v>133</v>
      </c>
      <c r="E128" s="69" t="s">
        <v>31</v>
      </c>
      <c r="F128" s="58">
        <v>144</v>
      </c>
      <c r="G128" s="64" t="s">
        <v>26</v>
      </c>
      <c r="H128" s="66">
        <v>800000</v>
      </c>
      <c r="I128" s="66">
        <v>800000</v>
      </c>
      <c r="J128" s="66">
        <v>800000</v>
      </c>
      <c r="K128" s="66">
        <v>800000</v>
      </c>
      <c r="L128" s="66">
        <v>800000</v>
      </c>
      <c r="M128" s="66">
        <v>800000</v>
      </c>
      <c r="N128" s="66">
        <v>800000</v>
      </c>
      <c r="O128" s="66">
        <v>800000</v>
      </c>
      <c r="P128" s="66">
        <v>800000</v>
      </c>
      <c r="Q128" s="66">
        <v>800000</v>
      </c>
      <c r="R128" s="66">
        <v>800000</v>
      </c>
      <c r="S128" s="66">
        <v>800000</v>
      </c>
      <c r="T128" s="55">
        <f t="shared" si="12"/>
        <v>9600000</v>
      </c>
      <c r="U128" s="55">
        <f t="shared" si="11"/>
        <v>800000</v>
      </c>
      <c r="V128" s="67">
        <f>SUM(T128:U128)</f>
        <v>10400000</v>
      </c>
      <c r="X128" s="23"/>
    </row>
    <row r="129" spans="1:24" s="5" customFormat="1" ht="29.25" customHeight="1" thickBot="1">
      <c r="A129" s="72"/>
      <c r="B129" s="72"/>
      <c r="C129" s="74"/>
      <c r="D129" s="70"/>
      <c r="E129" s="70"/>
      <c r="F129" s="59">
        <v>232</v>
      </c>
      <c r="G129" s="63" t="s">
        <v>21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0</v>
      </c>
      <c r="R129" s="51">
        <v>0</v>
      </c>
      <c r="S129" s="51">
        <v>0</v>
      </c>
      <c r="T129" s="50">
        <f t="shared" si="12"/>
        <v>0</v>
      </c>
      <c r="U129" s="50">
        <f t="shared" si="11"/>
        <v>0</v>
      </c>
      <c r="V129" s="68"/>
      <c r="X129" s="23"/>
    </row>
    <row r="130" spans="1:24" s="5" customFormat="1" ht="29.25" customHeight="1">
      <c r="A130" s="71">
        <v>55</v>
      </c>
      <c r="B130" s="71">
        <v>0</v>
      </c>
      <c r="C130" s="73">
        <v>1220522</v>
      </c>
      <c r="D130" s="69" t="s">
        <v>134</v>
      </c>
      <c r="E130" s="69" t="s">
        <v>31</v>
      </c>
      <c r="F130" s="58">
        <v>144</v>
      </c>
      <c r="G130" s="64" t="s">
        <v>26</v>
      </c>
      <c r="H130" s="66">
        <v>1300000</v>
      </c>
      <c r="I130" s="66">
        <v>1300000</v>
      </c>
      <c r="J130" s="66">
        <v>1300000</v>
      </c>
      <c r="K130" s="66">
        <v>1300000</v>
      </c>
      <c r="L130" s="66">
        <v>1300000</v>
      </c>
      <c r="M130" s="66">
        <v>1300000</v>
      </c>
      <c r="N130" s="66">
        <v>1300000</v>
      </c>
      <c r="O130" s="66">
        <v>1300000</v>
      </c>
      <c r="P130" s="66">
        <v>1300000</v>
      </c>
      <c r="Q130" s="66">
        <v>1300000</v>
      </c>
      <c r="R130" s="66">
        <v>1300000</v>
      </c>
      <c r="S130" s="66">
        <v>1300000</v>
      </c>
      <c r="T130" s="55">
        <f t="shared" si="12"/>
        <v>15600000</v>
      </c>
      <c r="U130" s="55">
        <f t="shared" si="11"/>
        <v>1300000</v>
      </c>
      <c r="V130" s="67">
        <f>SUM(T130:U130)</f>
        <v>16900000</v>
      </c>
      <c r="X130" s="23"/>
    </row>
    <row r="131" spans="1:24" s="5" customFormat="1" ht="29.25" customHeight="1" thickBot="1">
      <c r="A131" s="72"/>
      <c r="B131" s="72"/>
      <c r="C131" s="74"/>
      <c r="D131" s="70"/>
      <c r="E131" s="70"/>
      <c r="F131" s="59">
        <v>232</v>
      </c>
      <c r="G131" s="63" t="s">
        <v>21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300000</v>
      </c>
      <c r="S131" s="51">
        <v>0</v>
      </c>
      <c r="T131" s="50">
        <f t="shared" si="12"/>
        <v>300000</v>
      </c>
      <c r="U131" s="50">
        <v>0</v>
      </c>
      <c r="V131" s="68"/>
      <c r="X131" s="23"/>
    </row>
    <row r="132" spans="1:24" s="5" customFormat="1" ht="29.25" customHeight="1">
      <c r="A132" s="71">
        <v>57</v>
      </c>
      <c r="B132" s="71">
        <v>0</v>
      </c>
      <c r="C132" s="73">
        <v>1863264</v>
      </c>
      <c r="D132" s="69" t="s">
        <v>135</v>
      </c>
      <c r="E132" s="69" t="s">
        <v>31</v>
      </c>
      <c r="F132" s="58">
        <v>144</v>
      </c>
      <c r="G132" s="64" t="s">
        <v>26</v>
      </c>
      <c r="H132" s="66">
        <v>800000</v>
      </c>
      <c r="I132" s="66">
        <v>800000</v>
      </c>
      <c r="J132" s="66">
        <v>800000</v>
      </c>
      <c r="K132" s="66">
        <v>800000</v>
      </c>
      <c r="L132" s="66">
        <v>800000</v>
      </c>
      <c r="M132" s="66">
        <v>800000</v>
      </c>
      <c r="N132" s="66">
        <v>800000</v>
      </c>
      <c r="O132" s="66">
        <v>800000</v>
      </c>
      <c r="P132" s="66">
        <v>800000</v>
      </c>
      <c r="Q132" s="66">
        <v>800000</v>
      </c>
      <c r="R132" s="66">
        <v>800000</v>
      </c>
      <c r="S132" s="66">
        <v>800000</v>
      </c>
      <c r="T132" s="55">
        <f aca="true" t="shared" si="13" ref="T132:T145">SUM(H132:S132)</f>
        <v>9600000</v>
      </c>
      <c r="U132" s="55">
        <f t="shared" si="11"/>
        <v>800000</v>
      </c>
      <c r="V132" s="67">
        <f>SUM(T132:U132)</f>
        <v>10400000</v>
      </c>
      <c r="X132" s="23"/>
    </row>
    <row r="133" spans="1:24" s="5" customFormat="1" ht="29.25" customHeight="1" thickBot="1">
      <c r="A133" s="72"/>
      <c r="B133" s="72"/>
      <c r="C133" s="74"/>
      <c r="D133" s="70"/>
      <c r="E133" s="70"/>
      <c r="F133" s="59">
        <v>232</v>
      </c>
      <c r="G133" s="63" t="s">
        <v>21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0</v>
      </c>
      <c r="S133" s="51">
        <v>0</v>
      </c>
      <c r="T133" s="50">
        <f t="shared" si="13"/>
        <v>0</v>
      </c>
      <c r="U133" s="50">
        <f t="shared" si="11"/>
        <v>0</v>
      </c>
      <c r="V133" s="68"/>
      <c r="X133" s="23"/>
    </row>
    <row r="134" spans="1:24" s="5" customFormat="1" ht="29.25" customHeight="1">
      <c r="A134" s="71">
        <v>58</v>
      </c>
      <c r="B134" s="71">
        <v>0</v>
      </c>
      <c r="C134" s="73">
        <v>5912630</v>
      </c>
      <c r="D134" s="69" t="s">
        <v>136</v>
      </c>
      <c r="E134" s="69" t="s">
        <v>31</v>
      </c>
      <c r="F134" s="58">
        <v>144</v>
      </c>
      <c r="G134" s="64" t="s">
        <v>26</v>
      </c>
      <c r="H134" s="66">
        <v>500000</v>
      </c>
      <c r="I134" s="66">
        <v>500000</v>
      </c>
      <c r="J134" s="66">
        <v>500000</v>
      </c>
      <c r="K134" s="66">
        <v>500000</v>
      </c>
      <c r="L134" s="66">
        <v>500000</v>
      </c>
      <c r="M134" s="66">
        <v>500000</v>
      </c>
      <c r="N134" s="66">
        <v>500000</v>
      </c>
      <c r="O134" s="66">
        <v>500000</v>
      </c>
      <c r="P134" s="66">
        <v>500000</v>
      </c>
      <c r="Q134" s="66">
        <v>500000</v>
      </c>
      <c r="R134" s="66">
        <v>500000</v>
      </c>
      <c r="S134" s="66">
        <v>500000</v>
      </c>
      <c r="T134" s="55">
        <f t="shared" si="13"/>
        <v>6000000</v>
      </c>
      <c r="U134" s="55">
        <f t="shared" si="11"/>
        <v>500000</v>
      </c>
      <c r="V134" s="67">
        <f>SUM(T134:U134)</f>
        <v>6500000</v>
      </c>
      <c r="X134" s="23"/>
    </row>
    <row r="135" spans="1:24" s="5" customFormat="1" ht="29.25" customHeight="1" thickBot="1">
      <c r="A135" s="72"/>
      <c r="B135" s="72"/>
      <c r="C135" s="74"/>
      <c r="D135" s="70"/>
      <c r="E135" s="70"/>
      <c r="F135" s="59">
        <v>232</v>
      </c>
      <c r="G135" s="63" t="s">
        <v>21</v>
      </c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0">
        <f t="shared" si="13"/>
        <v>0</v>
      </c>
      <c r="U135" s="50">
        <f t="shared" si="11"/>
        <v>0</v>
      </c>
      <c r="V135" s="68"/>
      <c r="X135" s="23"/>
    </row>
    <row r="136" spans="1:24" s="5" customFormat="1" ht="29.25" customHeight="1">
      <c r="A136" s="71">
        <v>59</v>
      </c>
      <c r="B136" s="71">
        <v>0</v>
      </c>
      <c r="C136" s="73">
        <v>1750172</v>
      </c>
      <c r="D136" s="69" t="s">
        <v>137</v>
      </c>
      <c r="E136" s="69" t="s">
        <v>31</v>
      </c>
      <c r="F136" s="58">
        <v>144</v>
      </c>
      <c r="G136" s="64" t="s">
        <v>26</v>
      </c>
      <c r="H136" s="66">
        <v>300000</v>
      </c>
      <c r="I136" s="66">
        <v>300000</v>
      </c>
      <c r="J136" s="66">
        <v>0</v>
      </c>
      <c r="K136" s="66">
        <v>0</v>
      </c>
      <c r="L136" s="66">
        <v>0</v>
      </c>
      <c r="M136" s="66">
        <v>0</v>
      </c>
      <c r="N136" s="66">
        <v>0</v>
      </c>
      <c r="O136" s="66">
        <v>0</v>
      </c>
      <c r="P136" s="66">
        <v>0</v>
      </c>
      <c r="Q136" s="66">
        <v>0</v>
      </c>
      <c r="R136" s="66">
        <v>0</v>
      </c>
      <c r="S136" s="66">
        <v>0</v>
      </c>
      <c r="T136" s="55">
        <f t="shared" si="13"/>
        <v>600000</v>
      </c>
      <c r="U136" s="55">
        <f t="shared" si="11"/>
        <v>50000</v>
      </c>
      <c r="V136" s="67">
        <f>SUM(T136:U136)</f>
        <v>650000</v>
      </c>
      <c r="X136" s="23"/>
    </row>
    <row r="137" spans="1:24" s="5" customFormat="1" ht="29.25" customHeight="1" thickBot="1">
      <c r="A137" s="72"/>
      <c r="B137" s="72"/>
      <c r="C137" s="74"/>
      <c r="D137" s="70"/>
      <c r="E137" s="70"/>
      <c r="F137" s="59">
        <v>232</v>
      </c>
      <c r="G137" s="63" t="s">
        <v>21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1">
        <v>0</v>
      </c>
      <c r="T137" s="50">
        <f t="shared" si="13"/>
        <v>0</v>
      </c>
      <c r="U137" s="50">
        <f t="shared" si="11"/>
        <v>0</v>
      </c>
      <c r="V137" s="68"/>
      <c r="X137" s="23"/>
    </row>
    <row r="138" spans="1:24" s="5" customFormat="1" ht="29.25" customHeight="1">
      <c r="A138" s="71">
        <v>60</v>
      </c>
      <c r="B138" s="71">
        <v>0</v>
      </c>
      <c r="C138" s="73">
        <v>7402690</v>
      </c>
      <c r="D138" s="69" t="s">
        <v>138</v>
      </c>
      <c r="E138" s="69" t="s">
        <v>31</v>
      </c>
      <c r="F138" s="58">
        <v>144</v>
      </c>
      <c r="G138" s="64" t="s">
        <v>26</v>
      </c>
      <c r="H138" s="66">
        <v>600000</v>
      </c>
      <c r="I138" s="66">
        <v>600000</v>
      </c>
      <c r="J138" s="66">
        <v>600000</v>
      </c>
      <c r="K138" s="66">
        <v>600000</v>
      </c>
      <c r="L138" s="66">
        <v>600000</v>
      </c>
      <c r="M138" s="66">
        <v>600000</v>
      </c>
      <c r="N138" s="66">
        <v>600000</v>
      </c>
      <c r="O138" s="66">
        <v>600000</v>
      </c>
      <c r="P138" s="66">
        <v>600000</v>
      </c>
      <c r="Q138" s="66">
        <v>600000</v>
      </c>
      <c r="R138" s="66">
        <v>600000</v>
      </c>
      <c r="S138" s="66">
        <v>600000</v>
      </c>
      <c r="T138" s="55">
        <f t="shared" si="13"/>
        <v>7200000</v>
      </c>
      <c r="U138" s="55">
        <f t="shared" si="11"/>
        <v>600000</v>
      </c>
      <c r="V138" s="67">
        <f>SUM(T138:U138)</f>
        <v>7800000</v>
      </c>
      <c r="X138" s="23"/>
    </row>
    <row r="139" spans="1:24" s="5" customFormat="1" ht="29.25" customHeight="1" thickBot="1">
      <c r="A139" s="72"/>
      <c r="B139" s="72"/>
      <c r="C139" s="74"/>
      <c r="D139" s="70"/>
      <c r="E139" s="70"/>
      <c r="F139" s="59">
        <v>232</v>
      </c>
      <c r="G139" s="63" t="s">
        <v>21</v>
      </c>
      <c r="H139" s="51">
        <v>0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0</v>
      </c>
      <c r="S139" s="51">
        <v>0</v>
      </c>
      <c r="T139" s="50">
        <f t="shared" si="13"/>
        <v>0</v>
      </c>
      <c r="U139" s="50">
        <f t="shared" si="11"/>
        <v>0</v>
      </c>
      <c r="V139" s="68"/>
      <c r="X139" s="23"/>
    </row>
    <row r="140" spans="1:24" s="5" customFormat="1" ht="29.25" customHeight="1">
      <c r="A140" s="71">
        <v>61</v>
      </c>
      <c r="B140" s="71">
        <v>0</v>
      </c>
      <c r="C140" s="73">
        <v>4114026</v>
      </c>
      <c r="D140" s="69" t="s">
        <v>139</v>
      </c>
      <c r="E140" s="69" t="s">
        <v>31</v>
      </c>
      <c r="F140" s="58">
        <v>144</v>
      </c>
      <c r="G140" s="64" t="s">
        <v>26</v>
      </c>
      <c r="H140" s="66">
        <v>800000</v>
      </c>
      <c r="I140" s="66">
        <v>800000</v>
      </c>
      <c r="J140" s="66">
        <v>800000</v>
      </c>
      <c r="K140" s="66">
        <v>800000</v>
      </c>
      <c r="L140" s="66">
        <v>800000</v>
      </c>
      <c r="M140" s="66">
        <v>800000</v>
      </c>
      <c r="N140" s="66">
        <v>800000</v>
      </c>
      <c r="O140" s="66">
        <v>800000</v>
      </c>
      <c r="P140" s="66">
        <v>800000</v>
      </c>
      <c r="Q140" s="66">
        <v>800000</v>
      </c>
      <c r="R140" s="66">
        <v>800000</v>
      </c>
      <c r="S140" s="66">
        <v>800000</v>
      </c>
      <c r="T140" s="55">
        <f t="shared" si="13"/>
        <v>9600000</v>
      </c>
      <c r="U140" s="55">
        <f t="shared" si="11"/>
        <v>800000</v>
      </c>
      <c r="V140" s="67">
        <f>SUM(T140:U140)</f>
        <v>10400000</v>
      </c>
      <c r="X140" s="23"/>
    </row>
    <row r="141" spans="1:24" s="5" customFormat="1" ht="29.25" customHeight="1" thickBot="1">
      <c r="A141" s="72"/>
      <c r="B141" s="72"/>
      <c r="C141" s="74"/>
      <c r="D141" s="70"/>
      <c r="E141" s="70"/>
      <c r="F141" s="59">
        <v>232</v>
      </c>
      <c r="G141" s="63" t="s">
        <v>21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0</v>
      </c>
      <c r="N141" s="51">
        <v>0</v>
      </c>
      <c r="O141" s="51">
        <v>0</v>
      </c>
      <c r="P141" s="51">
        <v>0</v>
      </c>
      <c r="Q141" s="51">
        <v>0</v>
      </c>
      <c r="R141" s="51">
        <v>0</v>
      </c>
      <c r="S141" s="51">
        <v>0</v>
      </c>
      <c r="T141" s="50">
        <f t="shared" si="13"/>
        <v>0</v>
      </c>
      <c r="U141" s="50">
        <f t="shared" si="11"/>
        <v>0</v>
      </c>
      <c r="V141" s="68"/>
      <c r="X141" s="23"/>
    </row>
    <row r="142" spans="1:24" s="5" customFormat="1" ht="29.25" customHeight="1">
      <c r="A142" s="71">
        <v>62</v>
      </c>
      <c r="B142" s="71">
        <v>0</v>
      </c>
      <c r="C142" s="73">
        <v>5138123</v>
      </c>
      <c r="D142" s="69" t="s">
        <v>141</v>
      </c>
      <c r="E142" s="69" t="s">
        <v>31</v>
      </c>
      <c r="F142" s="58">
        <v>144</v>
      </c>
      <c r="G142" s="64" t="s">
        <v>26</v>
      </c>
      <c r="H142" s="66"/>
      <c r="I142" s="66"/>
      <c r="J142" s="66"/>
      <c r="K142" s="66"/>
      <c r="L142" s="66"/>
      <c r="M142" s="66">
        <v>1500000</v>
      </c>
      <c r="N142" s="66">
        <v>1500000</v>
      </c>
      <c r="O142" s="66">
        <v>1500000</v>
      </c>
      <c r="P142" s="66">
        <v>1500000</v>
      </c>
      <c r="Q142" s="66">
        <v>1500000</v>
      </c>
      <c r="R142" s="66">
        <v>1500000</v>
      </c>
      <c r="S142" s="66">
        <v>1500000</v>
      </c>
      <c r="T142" s="55">
        <f t="shared" si="13"/>
        <v>10500000</v>
      </c>
      <c r="U142" s="55">
        <f t="shared" si="11"/>
        <v>875000</v>
      </c>
      <c r="V142" s="67">
        <f>SUM(T142:U142)</f>
        <v>11375000</v>
      </c>
      <c r="X142" s="23"/>
    </row>
    <row r="143" spans="1:24" s="5" customFormat="1" ht="29.25" customHeight="1" thickBot="1">
      <c r="A143" s="72"/>
      <c r="B143" s="72"/>
      <c r="C143" s="74"/>
      <c r="D143" s="70"/>
      <c r="E143" s="70"/>
      <c r="F143" s="59">
        <v>232</v>
      </c>
      <c r="G143" s="63" t="s">
        <v>21</v>
      </c>
      <c r="H143" s="51">
        <v>0</v>
      </c>
      <c r="I143" s="51">
        <v>0</v>
      </c>
      <c r="J143" s="51">
        <v>0</v>
      </c>
      <c r="K143" s="51">
        <v>0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0</v>
      </c>
      <c r="S143" s="51">
        <v>0</v>
      </c>
      <c r="T143" s="50">
        <f t="shared" si="13"/>
        <v>0</v>
      </c>
      <c r="U143" s="50">
        <f t="shared" si="11"/>
        <v>0</v>
      </c>
      <c r="V143" s="68"/>
      <c r="X143" s="23"/>
    </row>
    <row r="144" spans="1:24" s="5" customFormat="1" ht="29.25" customHeight="1">
      <c r="A144" s="71">
        <v>63</v>
      </c>
      <c r="B144" s="71">
        <v>0</v>
      </c>
      <c r="C144" s="73">
        <v>5176409</v>
      </c>
      <c r="D144" s="69" t="s">
        <v>140</v>
      </c>
      <c r="E144" s="69" t="s">
        <v>31</v>
      </c>
      <c r="F144" s="58">
        <v>145</v>
      </c>
      <c r="G144" s="64" t="s">
        <v>27</v>
      </c>
      <c r="H144" s="66"/>
      <c r="I144" s="66"/>
      <c r="J144" s="66"/>
      <c r="K144" s="66"/>
      <c r="L144" s="66"/>
      <c r="M144" s="66">
        <v>1500000</v>
      </c>
      <c r="N144" s="66">
        <v>1500000</v>
      </c>
      <c r="O144" s="66">
        <v>1500000</v>
      </c>
      <c r="P144" s="66">
        <v>1500000</v>
      </c>
      <c r="Q144" s="66">
        <v>1500000</v>
      </c>
      <c r="R144" s="66">
        <v>1500000</v>
      </c>
      <c r="S144" s="66">
        <v>1500000</v>
      </c>
      <c r="T144" s="55">
        <f t="shared" si="13"/>
        <v>10500000</v>
      </c>
      <c r="U144" s="55">
        <f t="shared" si="11"/>
        <v>875000</v>
      </c>
      <c r="V144" s="67">
        <f>SUM(T144:U144)</f>
        <v>11375000</v>
      </c>
      <c r="X144" s="23"/>
    </row>
    <row r="145" spans="1:24" s="5" customFormat="1" ht="29.25" customHeight="1" thickBot="1">
      <c r="A145" s="72"/>
      <c r="B145" s="72"/>
      <c r="C145" s="74"/>
      <c r="D145" s="70"/>
      <c r="E145" s="70"/>
      <c r="F145" s="59">
        <v>232</v>
      </c>
      <c r="G145" s="63" t="s">
        <v>21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1">
        <v>0</v>
      </c>
      <c r="T145" s="50">
        <f t="shared" si="13"/>
        <v>0</v>
      </c>
      <c r="U145" s="50">
        <f t="shared" si="11"/>
        <v>0</v>
      </c>
      <c r="V145" s="68"/>
      <c r="X145" s="23"/>
    </row>
    <row r="146" spans="1:24" s="43" customFormat="1" ht="54" customHeight="1">
      <c r="A146" s="75" t="s">
        <v>16</v>
      </c>
      <c r="B146" s="76"/>
      <c r="C146" s="76"/>
      <c r="D146" s="76"/>
      <c r="E146" s="76"/>
      <c r="F146" s="76"/>
      <c r="G146" s="77"/>
      <c r="H146" s="42">
        <f aca="true" t="shared" si="14" ref="H146:V146">SUM(H10:H145)</f>
        <v>77600000</v>
      </c>
      <c r="I146" s="42">
        <f t="shared" si="14"/>
        <v>77300000</v>
      </c>
      <c r="J146" s="42">
        <f t="shared" si="14"/>
        <v>77300000</v>
      </c>
      <c r="K146" s="42">
        <f t="shared" si="14"/>
        <v>76700000</v>
      </c>
      <c r="L146" s="42">
        <f t="shared" si="14"/>
        <v>76700000</v>
      </c>
      <c r="M146" s="42">
        <f t="shared" si="14"/>
        <v>79100000</v>
      </c>
      <c r="N146" s="42">
        <f t="shared" si="14"/>
        <v>79400000</v>
      </c>
      <c r="O146" s="42">
        <f t="shared" si="14"/>
        <v>78350000</v>
      </c>
      <c r="P146" s="42">
        <f t="shared" si="14"/>
        <v>78350000</v>
      </c>
      <c r="Q146" s="42">
        <f t="shared" si="14"/>
        <v>77950000</v>
      </c>
      <c r="R146" s="42">
        <f t="shared" si="14"/>
        <v>79300000</v>
      </c>
      <c r="S146" s="42">
        <f t="shared" si="14"/>
        <v>77650000</v>
      </c>
      <c r="T146" s="42">
        <f t="shared" si="14"/>
        <v>935700000</v>
      </c>
      <c r="U146" s="42">
        <f t="shared" si="14"/>
        <v>77562499.99999999</v>
      </c>
      <c r="V146" s="42">
        <f t="shared" si="14"/>
        <v>1012712500</v>
      </c>
      <c r="X146" s="44"/>
    </row>
    <row r="147" spans="1:22" s="5" customFormat="1" ht="28.5" customHeight="1">
      <c r="A147" s="6"/>
      <c r="B147" s="6"/>
      <c r="C147" s="16"/>
      <c r="D147" s="13"/>
      <c r="E147" s="13"/>
      <c r="F147" s="8"/>
      <c r="G147" s="13"/>
      <c r="H147" s="14"/>
      <c r="I147" s="15"/>
      <c r="J147" s="15"/>
      <c r="K147" s="15"/>
      <c r="L147" s="15"/>
      <c r="M147" s="10"/>
      <c r="N147" s="10"/>
      <c r="O147" s="10"/>
      <c r="P147" s="10"/>
      <c r="Q147" s="10"/>
      <c r="R147" s="11"/>
      <c r="S147" s="10"/>
      <c r="T147" s="12"/>
      <c r="U147" s="12"/>
      <c r="V147" s="12"/>
    </row>
    <row r="148" spans="1:22" s="5" customFormat="1" ht="28.5" customHeight="1">
      <c r="A148" s="6"/>
      <c r="B148" s="6"/>
      <c r="C148" s="7"/>
      <c r="D148" s="8"/>
      <c r="E148" s="8"/>
      <c r="F148" s="1"/>
      <c r="G148" s="8"/>
      <c r="H148" s="9"/>
      <c r="I148" s="10"/>
      <c r="J148" s="10"/>
      <c r="K148" s="10"/>
      <c r="L148" s="10"/>
      <c r="M148" s="10"/>
      <c r="N148" s="10"/>
      <c r="O148" s="10"/>
      <c r="P148" s="10"/>
      <c r="Q148" s="10"/>
      <c r="R148" s="11"/>
      <c r="S148" s="10"/>
      <c r="T148" s="12"/>
      <c r="U148" s="12"/>
      <c r="V148" s="12"/>
    </row>
  </sheetData>
  <sheetProtection/>
  <autoFilter ref="A9:V148"/>
  <mergeCells count="378">
    <mergeCell ref="A90:A91"/>
    <mergeCell ref="B90:B91"/>
    <mergeCell ref="C90:C91"/>
    <mergeCell ref="D90:D91"/>
    <mergeCell ref="E90:E91"/>
    <mergeCell ref="E22:E23"/>
    <mergeCell ref="A22:A23"/>
    <mergeCell ref="B22:B23"/>
    <mergeCell ref="C22:C23"/>
    <mergeCell ref="B39:B41"/>
    <mergeCell ref="A84:A85"/>
    <mergeCell ref="B84:B85"/>
    <mergeCell ref="C84:C85"/>
    <mergeCell ref="D84:D85"/>
    <mergeCell ref="V84:V85"/>
    <mergeCell ref="C86:C87"/>
    <mergeCell ref="B78:B79"/>
    <mergeCell ref="C78:C79"/>
    <mergeCell ref="D78:D79"/>
    <mergeCell ref="A15:A17"/>
    <mergeCell ref="B15:B17"/>
    <mergeCell ref="A78:A79"/>
    <mergeCell ref="D36:D38"/>
    <mergeCell ref="A58:A59"/>
    <mergeCell ref="D33:D35"/>
    <mergeCell ref="A45:A47"/>
    <mergeCell ref="B45:B47"/>
    <mergeCell ref="D86:D87"/>
    <mergeCell ref="A39:A41"/>
    <mergeCell ref="A48:A50"/>
    <mergeCell ref="B48:B50"/>
    <mergeCell ref="C39:C41"/>
    <mergeCell ref="D39:D41"/>
    <mergeCell ref="A42:A44"/>
    <mergeCell ref="B42:B44"/>
    <mergeCell ref="C48:C50"/>
    <mergeCell ref="AA75:AC75"/>
    <mergeCell ref="A7:R7"/>
    <mergeCell ref="A8:R8"/>
    <mergeCell ref="A10:A12"/>
    <mergeCell ref="B10:B12"/>
    <mergeCell ref="C10:C12"/>
    <mergeCell ref="D10:D12"/>
    <mergeCell ref="C42:C44"/>
    <mergeCell ref="D42:D44"/>
    <mergeCell ref="C15:C17"/>
    <mergeCell ref="A30:A32"/>
    <mergeCell ref="C30:C32"/>
    <mergeCell ref="C24:C26"/>
    <mergeCell ref="A24:A26"/>
    <mergeCell ref="D30:D32"/>
    <mergeCell ref="D27:D29"/>
    <mergeCell ref="C36:C38"/>
    <mergeCell ref="A20:A21"/>
    <mergeCell ref="C20:C21"/>
    <mergeCell ref="A33:A35"/>
    <mergeCell ref="B33:B35"/>
    <mergeCell ref="C33:C35"/>
    <mergeCell ref="B24:B26"/>
    <mergeCell ref="A36:A38"/>
    <mergeCell ref="B36:B38"/>
    <mergeCell ref="B30:B32"/>
    <mergeCell ref="A13:A14"/>
    <mergeCell ref="B13:B14"/>
    <mergeCell ref="C13:C14"/>
    <mergeCell ref="D13:D14"/>
    <mergeCell ref="A18:A19"/>
    <mergeCell ref="B18:B19"/>
    <mergeCell ref="C18:C19"/>
    <mergeCell ref="D18:D19"/>
    <mergeCell ref="D15:D17"/>
    <mergeCell ref="D20:D21"/>
    <mergeCell ref="D24:D26"/>
    <mergeCell ref="A27:A29"/>
    <mergeCell ref="B27:B29"/>
    <mergeCell ref="C27:C29"/>
    <mergeCell ref="B54:B55"/>
    <mergeCell ref="C54:C55"/>
    <mergeCell ref="D54:D55"/>
    <mergeCell ref="D45:D47"/>
    <mergeCell ref="C45:C47"/>
    <mergeCell ref="D48:D50"/>
    <mergeCell ref="D60:D61"/>
    <mergeCell ref="A56:A57"/>
    <mergeCell ref="B56:B57"/>
    <mergeCell ref="C56:C57"/>
    <mergeCell ref="D56:D57"/>
    <mergeCell ref="A51:A53"/>
    <mergeCell ref="B51:B53"/>
    <mergeCell ref="C51:C53"/>
    <mergeCell ref="D51:D53"/>
    <mergeCell ref="A54:A55"/>
    <mergeCell ref="A62:A63"/>
    <mergeCell ref="B62:B63"/>
    <mergeCell ref="C62:C63"/>
    <mergeCell ref="D62:D63"/>
    <mergeCell ref="B58:B59"/>
    <mergeCell ref="C58:C59"/>
    <mergeCell ref="D58:D59"/>
    <mergeCell ref="A60:A61"/>
    <mergeCell ref="B60:B61"/>
    <mergeCell ref="C60:C61"/>
    <mergeCell ref="A64:A65"/>
    <mergeCell ref="B64:B65"/>
    <mergeCell ref="C64:C65"/>
    <mergeCell ref="D64:D65"/>
    <mergeCell ref="D72:D73"/>
    <mergeCell ref="A66:A67"/>
    <mergeCell ref="B66:B67"/>
    <mergeCell ref="C66:C67"/>
    <mergeCell ref="D66:D67"/>
    <mergeCell ref="A68:A69"/>
    <mergeCell ref="B68:B69"/>
    <mergeCell ref="C68:C69"/>
    <mergeCell ref="D68:D69"/>
    <mergeCell ref="B76:B77"/>
    <mergeCell ref="C76:C77"/>
    <mergeCell ref="D76:D77"/>
    <mergeCell ref="A70:A71"/>
    <mergeCell ref="B70:B71"/>
    <mergeCell ref="C70:C71"/>
    <mergeCell ref="D70:D71"/>
    <mergeCell ref="A72:A73"/>
    <mergeCell ref="B72:B73"/>
    <mergeCell ref="C72:C73"/>
    <mergeCell ref="B82:B83"/>
    <mergeCell ref="C82:C83"/>
    <mergeCell ref="D82:D83"/>
    <mergeCell ref="A80:A81"/>
    <mergeCell ref="B80:B81"/>
    <mergeCell ref="A74:A75"/>
    <mergeCell ref="B74:B75"/>
    <mergeCell ref="C74:C75"/>
    <mergeCell ref="D74:D75"/>
    <mergeCell ref="A76:A77"/>
    <mergeCell ref="V36:V38"/>
    <mergeCell ref="C80:C81"/>
    <mergeCell ref="D80:D81"/>
    <mergeCell ref="V74:V75"/>
    <mergeCell ref="V39:V41"/>
    <mergeCell ref="V42:V44"/>
    <mergeCell ref="A88:A89"/>
    <mergeCell ref="B88:B89"/>
    <mergeCell ref="C88:C89"/>
    <mergeCell ref="D88:D89"/>
    <mergeCell ref="A86:A87"/>
    <mergeCell ref="B86:B87"/>
    <mergeCell ref="A82:A83"/>
    <mergeCell ref="V30:V32"/>
    <mergeCell ref="V18:V19"/>
    <mergeCell ref="V20:V21"/>
    <mergeCell ref="V27:V29"/>
    <mergeCell ref="V24:V26"/>
    <mergeCell ref="V45:V47"/>
    <mergeCell ref="V48:V50"/>
    <mergeCell ref="V51:V53"/>
    <mergeCell ref="V33:V35"/>
    <mergeCell ref="V56:V57"/>
    <mergeCell ref="V58:V59"/>
    <mergeCell ref="V60:V61"/>
    <mergeCell ref="V62:V63"/>
    <mergeCell ref="V54:V55"/>
    <mergeCell ref="V76:V77"/>
    <mergeCell ref="V78:V79"/>
    <mergeCell ref="V80:V81"/>
    <mergeCell ref="V82:V83"/>
    <mergeCell ref="V88:V89"/>
    <mergeCell ref="V64:V65"/>
    <mergeCell ref="V66:V67"/>
    <mergeCell ref="V68:V69"/>
    <mergeCell ref="V70:V71"/>
    <mergeCell ref="V72:V73"/>
    <mergeCell ref="V86:V87"/>
    <mergeCell ref="E10:E12"/>
    <mergeCell ref="E13:E14"/>
    <mergeCell ref="E15:E17"/>
    <mergeCell ref="E18:E19"/>
    <mergeCell ref="E20:E21"/>
    <mergeCell ref="A1:V5"/>
    <mergeCell ref="V10:V12"/>
    <mergeCell ref="V13:V14"/>
    <mergeCell ref="V15:V17"/>
    <mergeCell ref="B20:B21"/>
    <mergeCell ref="E24:E26"/>
    <mergeCell ref="E27:E29"/>
    <mergeCell ref="E30:E32"/>
    <mergeCell ref="E33:E35"/>
    <mergeCell ref="E36:E38"/>
    <mergeCell ref="E39:E41"/>
    <mergeCell ref="E45:E47"/>
    <mergeCell ref="E48:E50"/>
    <mergeCell ref="E51:E53"/>
    <mergeCell ref="E54:E55"/>
    <mergeCell ref="E88:E89"/>
    <mergeCell ref="E76:E77"/>
    <mergeCell ref="E62:E63"/>
    <mergeCell ref="E64:E65"/>
    <mergeCell ref="E66:E67"/>
    <mergeCell ref="A6:R6"/>
    <mergeCell ref="E68:E69"/>
    <mergeCell ref="E70:E71"/>
    <mergeCell ref="E72:E73"/>
    <mergeCell ref="E74:E75"/>
    <mergeCell ref="E78:E79"/>
    <mergeCell ref="E56:E57"/>
    <mergeCell ref="E58:E59"/>
    <mergeCell ref="E60:E61"/>
    <mergeCell ref="D22:D23"/>
    <mergeCell ref="A92:A93"/>
    <mergeCell ref="B92:B93"/>
    <mergeCell ref="C92:C93"/>
    <mergeCell ref="D92:D93"/>
    <mergeCell ref="E92:E93"/>
    <mergeCell ref="C94:C95"/>
    <mergeCell ref="B94:B95"/>
    <mergeCell ref="A94:A95"/>
    <mergeCell ref="D94:D95"/>
    <mergeCell ref="E94:E95"/>
    <mergeCell ref="A96:A97"/>
    <mergeCell ref="B96:B97"/>
    <mergeCell ref="C96:C97"/>
    <mergeCell ref="D96:D97"/>
    <mergeCell ref="E96:E97"/>
    <mergeCell ref="A98:A99"/>
    <mergeCell ref="B98:B99"/>
    <mergeCell ref="C98:C99"/>
    <mergeCell ref="D98:D99"/>
    <mergeCell ref="E98:E99"/>
    <mergeCell ref="A100:A101"/>
    <mergeCell ref="C100:C101"/>
    <mergeCell ref="B100:B101"/>
    <mergeCell ref="D100:D101"/>
    <mergeCell ref="E100:E101"/>
    <mergeCell ref="C102:C103"/>
    <mergeCell ref="B102:B103"/>
    <mergeCell ref="A102:A103"/>
    <mergeCell ref="D102:D103"/>
    <mergeCell ref="E102:E103"/>
    <mergeCell ref="E104:E105"/>
    <mergeCell ref="A104:A105"/>
    <mergeCell ref="B104:B105"/>
    <mergeCell ref="C104:C105"/>
    <mergeCell ref="D104:D105"/>
    <mergeCell ref="A106:A107"/>
    <mergeCell ref="B106:B107"/>
    <mergeCell ref="C106:C107"/>
    <mergeCell ref="D106:D107"/>
    <mergeCell ref="E106:E107"/>
    <mergeCell ref="A108:A109"/>
    <mergeCell ref="B108:B109"/>
    <mergeCell ref="C108:C109"/>
    <mergeCell ref="D108:D109"/>
    <mergeCell ref="E108:E109"/>
    <mergeCell ref="A110:A111"/>
    <mergeCell ref="B110:B111"/>
    <mergeCell ref="C110:C111"/>
    <mergeCell ref="D110:D111"/>
    <mergeCell ref="E110:E111"/>
    <mergeCell ref="A112:A113"/>
    <mergeCell ref="B112:B113"/>
    <mergeCell ref="C112:C113"/>
    <mergeCell ref="D112:D113"/>
    <mergeCell ref="E112:E113"/>
    <mergeCell ref="A114:A115"/>
    <mergeCell ref="B114:B115"/>
    <mergeCell ref="C114:C115"/>
    <mergeCell ref="D114:D115"/>
    <mergeCell ref="E114:E115"/>
    <mergeCell ref="A116:A117"/>
    <mergeCell ref="B116:B117"/>
    <mergeCell ref="C116:C117"/>
    <mergeCell ref="D116:D117"/>
    <mergeCell ref="E116:E117"/>
    <mergeCell ref="A118:A119"/>
    <mergeCell ref="B118:B119"/>
    <mergeCell ref="C118:C119"/>
    <mergeCell ref="D118:D119"/>
    <mergeCell ref="E118:E119"/>
    <mergeCell ref="A120:A121"/>
    <mergeCell ref="B120:B121"/>
    <mergeCell ref="C120:C121"/>
    <mergeCell ref="D120:D121"/>
    <mergeCell ref="E120:E121"/>
    <mergeCell ref="A122:A123"/>
    <mergeCell ref="B122:B123"/>
    <mergeCell ref="C122:C123"/>
    <mergeCell ref="D122:D123"/>
    <mergeCell ref="E122:E123"/>
    <mergeCell ref="A124:A125"/>
    <mergeCell ref="B124:B125"/>
    <mergeCell ref="C124:C125"/>
    <mergeCell ref="D124:D125"/>
    <mergeCell ref="E124:E125"/>
    <mergeCell ref="A126:A127"/>
    <mergeCell ref="B126:B127"/>
    <mergeCell ref="C126:C127"/>
    <mergeCell ref="D126:D127"/>
    <mergeCell ref="E126:E127"/>
    <mergeCell ref="A128:A129"/>
    <mergeCell ref="B128:B129"/>
    <mergeCell ref="C128:C129"/>
    <mergeCell ref="D128:D129"/>
    <mergeCell ref="E128:E129"/>
    <mergeCell ref="A130:A131"/>
    <mergeCell ref="B130:B131"/>
    <mergeCell ref="C130:C131"/>
    <mergeCell ref="D130:D131"/>
    <mergeCell ref="E130:E131"/>
    <mergeCell ref="A132:A133"/>
    <mergeCell ref="B132:B133"/>
    <mergeCell ref="C132:C133"/>
    <mergeCell ref="D132:D133"/>
    <mergeCell ref="E132:E133"/>
    <mergeCell ref="A146:G146"/>
    <mergeCell ref="A134:A135"/>
    <mergeCell ref="B134:B135"/>
    <mergeCell ref="C134:C135"/>
    <mergeCell ref="D134:D135"/>
    <mergeCell ref="E134:E135"/>
    <mergeCell ref="A136:A137"/>
    <mergeCell ref="B136:B137"/>
    <mergeCell ref="C136:C137"/>
    <mergeCell ref="D136:D137"/>
    <mergeCell ref="E136:E137"/>
    <mergeCell ref="A138:A139"/>
    <mergeCell ref="B138:B139"/>
    <mergeCell ref="C138:C139"/>
    <mergeCell ref="D138:D139"/>
    <mergeCell ref="E138:E139"/>
    <mergeCell ref="A140:A141"/>
    <mergeCell ref="B140:B141"/>
    <mergeCell ref="C140:C141"/>
    <mergeCell ref="D140:D141"/>
    <mergeCell ref="E140:E141"/>
    <mergeCell ref="A142:A143"/>
    <mergeCell ref="B142:B143"/>
    <mergeCell ref="C142:C143"/>
    <mergeCell ref="D142:D143"/>
    <mergeCell ref="E142:E143"/>
    <mergeCell ref="A144:A145"/>
    <mergeCell ref="B144:B145"/>
    <mergeCell ref="C144:C145"/>
    <mergeCell ref="D144:D145"/>
    <mergeCell ref="E144:E145"/>
    <mergeCell ref="V22:V23"/>
    <mergeCell ref="V90:V91"/>
    <mergeCell ref="V92:V93"/>
    <mergeCell ref="V94:V95"/>
    <mergeCell ref="V96:V97"/>
    <mergeCell ref="E80:E81"/>
    <mergeCell ref="E82:E83"/>
    <mergeCell ref="E84:E85"/>
    <mergeCell ref="E86:E87"/>
    <mergeCell ref="E42:E44"/>
    <mergeCell ref="V120:V121"/>
    <mergeCell ref="V98:V99"/>
    <mergeCell ref="V100:V101"/>
    <mergeCell ref="V102:V103"/>
    <mergeCell ref="V104:V105"/>
    <mergeCell ref="V106:V107"/>
    <mergeCell ref="V108:V109"/>
    <mergeCell ref="V144:V145"/>
    <mergeCell ref="V132:V133"/>
    <mergeCell ref="V134:V135"/>
    <mergeCell ref="V136:V137"/>
    <mergeCell ref="V138:V139"/>
    <mergeCell ref="V110:V111"/>
    <mergeCell ref="V112:V113"/>
    <mergeCell ref="V114:V115"/>
    <mergeCell ref="V116:V117"/>
    <mergeCell ref="V118:V119"/>
    <mergeCell ref="V140:V141"/>
    <mergeCell ref="V142:V143"/>
    <mergeCell ref="V122:V123"/>
    <mergeCell ref="V124:V125"/>
    <mergeCell ref="V126:V127"/>
    <mergeCell ref="V128:V129"/>
    <mergeCell ref="V130:V131"/>
  </mergeCells>
  <printOptions horizontalCentered="1"/>
  <pageMargins left="0.15748031496062992" right="0.15748031496062992" top="0.1968503937007874" bottom="0.4724409448818898" header="0.15748031496062992" footer="0.15748031496062992"/>
  <pageSetup fitToHeight="0" horizontalDpi="300" verticalDpi="300" orientation="landscape" paperSize="5" scale="40" r:id="rId4"/>
  <rowBreaks count="1" manualBreakCount="1">
    <brk id="81" max="20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2"/>
  <sheetViews>
    <sheetView zoomScalePageLayoutView="0" workbookViewId="0" topLeftCell="A1">
      <selection activeCell="A17" sqref="A17"/>
    </sheetView>
  </sheetViews>
  <sheetFormatPr defaultColWidth="11.421875" defaultRowHeight="19.5" customHeight="1"/>
  <cols>
    <col min="1" max="1" width="115.8515625" style="30" customWidth="1"/>
    <col min="2" max="16384" width="11.421875" style="30" customWidth="1"/>
  </cols>
  <sheetData>
    <row r="1" ht="19.5" customHeight="1">
      <c r="A1" s="29" t="s">
        <v>33</v>
      </c>
    </row>
    <row r="2" ht="19.5" customHeight="1">
      <c r="A2" s="31"/>
    </row>
    <row r="3" ht="19.5" customHeight="1">
      <c r="A3" s="32" t="s">
        <v>34</v>
      </c>
    </row>
    <row r="4" ht="19.5" customHeight="1">
      <c r="A4" s="33" t="s">
        <v>35</v>
      </c>
    </row>
    <row r="5" ht="19.5" customHeight="1">
      <c r="A5" s="33" t="s">
        <v>36</v>
      </c>
    </row>
    <row r="6" ht="19.5" customHeight="1">
      <c r="A6" s="33" t="s">
        <v>37</v>
      </c>
    </row>
    <row r="7" ht="19.5" customHeight="1">
      <c r="A7" s="33" t="s">
        <v>38</v>
      </c>
    </row>
    <row r="8" ht="19.5" customHeight="1">
      <c r="A8" s="31"/>
    </row>
    <row r="9" ht="19.5" customHeight="1">
      <c r="A9" s="32" t="s">
        <v>39</v>
      </c>
    </row>
    <row r="10" ht="19.5" customHeight="1">
      <c r="A10" s="33" t="s">
        <v>40</v>
      </c>
    </row>
    <row r="11" ht="19.5" customHeight="1">
      <c r="A11" s="33" t="s">
        <v>41</v>
      </c>
    </row>
    <row r="12" ht="19.5" customHeight="1">
      <c r="A12" s="33" t="s">
        <v>42</v>
      </c>
    </row>
    <row r="13" ht="19.5" customHeight="1">
      <c r="A13" s="33" t="s">
        <v>43</v>
      </c>
    </row>
    <row r="14" ht="19.5" customHeight="1">
      <c r="A14" s="31"/>
    </row>
    <row r="15" ht="19.5" customHeight="1">
      <c r="A15" s="32" t="s">
        <v>44</v>
      </c>
    </row>
    <row r="16" ht="19.5" customHeight="1">
      <c r="A16" s="33" t="s">
        <v>45</v>
      </c>
    </row>
    <row r="17" ht="19.5" customHeight="1">
      <c r="A17" s="33" t="s">
        <v>46</v>
      </c>
    </row>
    <row r="18" ht="19.5" customHeight="1">
      <c r="A18" s="33" t="s">
        <v>47</v>
      </c>
    </row>
    <row r="19" ht="19.5" customHeight="1">
      <c r="A19" s="33" t="s">
        <v>43</v>
      </c>
    </row>
    <row r="20" ht="19.5" customHeight="1">
      <c r="A20" s="31"/>
    </row>
    <row r="21" ht="19.5" customHeight="1">
      <c r="A21" s="32" t="s">
        <v>48</v>
      </c>
    </row>
    <row r="22" ht="19.5" customHeight="1">
      <c r="A22" s="33" t="s">
        <v>49</v>
      </c>
    </row>
    <row r="23" ht="19.5" customHeight="1">
      <c r="A23" s="33" t="s">
        <v>50</v>
      </c>
    </row>
    <row r="24" ht="19.5" customHeight="1">
      <c r="A24" s="33" t="s">
        <v>71</v>
      </c>
    </row>
    <row r="25" ht="19.5" customHeight="1">
      <c r="A25" s="33" t="s">
        <v>51</v>
      </c>
    </row>
    <row r="26" ht="19.5" customHeight="1">
      <c r="A26" s="33" t="s">
        <v>52</v>
      </c>
    </row>
    <row r="27" ht="19.5" customHeight="1">
      <c r="A27" s="33" t="s">
        <v>72</v>
      </c>
    </row>
    <row r="28" ht="19.5" customHeight="1">
      <c r="A28" s="33" t="s">
        <v>53</v>
      </c>
    </row>
    <row r="29" ht="19.5" customHeight="1">
      <c r="A29" s="33" t="s">
        <v>73</v>
      </c>
    </row>
    <row r="30" ht="19.5" customHeight="1">
      <c r="A30" s="33" t="s">
        <v>43</v>
      </c>
    </row>
    <row r="31" ht="19.5" customHeight="1">
      <c r="A31" s="31"/>
    </row>
    <row r="32" ht="19.5" customHeight="1">
      <c r="A32" s="32" t="s">
        <v>54</v>
      </c>
    </row>
    <row r="33" ht="19.5" customHeight="1">
      <c r="A33" s="33" t="s">
        <v>55</v>
      </c>
    </row>
    <row r="34" ht="19.5" customHeight="1">
      <c r="A34" s="33" t="s">
        <v>56</v>
      </c>
    </row>
    <row r="35" ht="19.5" customHeight="1">
      <c r="A35" s="33" t="s">
        <v>57</v>
      </c>
    </row>
    <row r="36" ht="19.5" customHeight="1">
      <c r="A36" s="31"/>
    </row>
    <row r="37" ht="19.5" customHeight="1">
      <c r="A37" s="32" t="s">
        <v>58</v>
      </c>
    </row>
    <row r="38" ht="19.5" customHeight="1">
      <c r="A38" s="33" t="s">
        <v>59</v>
      </c>
    </row>
    <row r="39" ht="19.5" customHeight="1">
      <c r="A39" s="33" t="s">
        <v>74</v>
      </c>
    </row>
    <row r="40" ht="19.5" customHeight="1">
      <c r="A40" s="33" t="s">
        <v>75</v>
      </c>
    </row>
    <row r="41" ht="19.5" customHeight="1">
      <c r="A41" s="33" t="s">
        <v>76</v>
      </c>
    </row>
    <row r="42" ht="19.5" customHeight="1">
      <c r="A42" s="33" t="s">
        <v>77</v>
      </c>
    </row>
    <row r="43" ht="19.5" customHeight="1">
      <c r="A43" s="33" t="s">
        <v>60</v>
      </c>
    </row>
    <row r="44" ht="19.5" customHeight="1">
      <c r="A44" s="33" t="s">
        <v>43</v>
      </c>
    </row>
    <row r="45" ht="19.5" customHeight="1">
      <c r="A45" s="31"/>
    </row>
    <row r="46" ht="19.5" customHeight="1">
      <c r="A46" s="34" t="s">
        <v>61</v>
      </c>
    </row>
    <row r="47" ht="19.5" customHeight="1">
      <c r="A47" s="31"/>
    </row>
    <row r="48" ht="19.5" customHeight="1">
      <c r="A48" s="35" t="s">
        <v>62</v>
      </c>
    </row>
    <row r="49" ht="19.5" customHeight="1">
      <c r="A49" s="33" t="s">
        <v>63</v>
      </c>
    </row>
    <row r="50" ht="19.5" customHeight="1">
      <c r="A50" s="33" t="s">
        <v>64</v>
      </c>
    </row>
    <row r="51" ht="19.5" customHeight="1">
      <c r="A51" s="33" t="s">
        <v>65</v>
      </c>
    </row>
    <row r="52" ht="19.5" customHeight="1">
      <c r="A52" s="33" t="s">
        <v>43</v>
      </c>
    </row>
    <row r="53" ht="19.5" customHeight="1">
      <c r="A53" s="31"/>
    </row>
    <row r="54" ht="19.5" customHeight="1">
      <c r="A54" s="36" t="s">
        <v>66</v>
      </c>
    </row>
    <row r="55" ht="19.5" customHeight="1">
      <c r="A55" s="31"/>
    </row>
    <row r="56" ht="19.5" customHeight="1">
      <c r="A56" s="37" t="s">
        <v>67</v>
      </c>
    </row>
    <row r="57" ht="19.5" customHeight="1">
      <c r="A57" s="33" t="s">
        <v>68</v>
      </c>
    </row>
    <row r="58" ht="19.5" customHeight="1">
      <c r="A58" s="33" t="s">
        <v>69</v>
      </c>
    </row>
    <row r="59" ht="19.5" customHeight="1">
      <c r="A59" s="33" t="s">
        <v>70</v>
      </c>
    </row>
    <row r="60" ht="19.5" customHeight="1">
      <c r="A60" s="33"/>
    </row>
    <row r="61" ht="19.5" customHeight="1">
      <c r="A61" s="38" t="s">
        <v>78</v>
      </c>
    </row>
    <row r="62" ht="19.5" customHeight="1">
      <c r="A62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</dc:creator>
  <cp:keywords/>
  <dc:description/>
  <cp:lastModifiedBy>HP</cp:lastModifiedBy>
  <cp:lastPrinted>2021-01-26T14:05:58Z</cp:lastPrinted>
  <dcterms:created xsi:type="dcterms:W3CDTF">2003-03-07T14:03:57Z</dcterms:created>
  <dcterms:modified xsi:type="dcterms:W3CDTF">2021-01-27T11:53:51Z</dcterms:modified>
  <cp:category/>
  <cp:version/>
  <cp:contentType/>
  <cp:contentStatus/>
</cp:coreProperties>
</file>