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95" windowHeight="8280" activeTab="0"/>
  </bookViews>
  <sheets>
    <sheet name="total de asignaciones 7º 5189" sheetId="1" r:id="rId1"/>
  </sheets>
  <definedNames>
    <definedName name="_xlnm._FilterDatabase" localSheetId="0" hidden="1">'total de asignaciones 7º 5189'!$A$9:$V$93</definedName>
    <definedName name="_xlnm.Print_Area" localSheetId="0">'total de asignaciones 7º 5189'!$A$1:$V$93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9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<sst xmlns="http://schemas.openxmlformats.org/spreadsheetml/2006/main" count="231" uniqueCount="98">
  <si>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</si>
  <si>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</si>
  <si>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</si>
  <si>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</si>
  <si>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</si>
  <si>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</si>
  <si>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</si>
  <si>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</si>
  <si>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</si>
  <si>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</si>
  <si>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</si>
  <si>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</si>
  <si>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</si>
  <si>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</si>
  <si>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</si>
  <si>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</si>
  <si>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</si>
  <si>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</si>
  <si>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</si>
  <si>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</si>
  <si>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</si>
  <si>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</si>
  <si>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</si>
  <si>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</si>
  <si>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</si>
  <si>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</si>
  <si>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</si>
  <si>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</si>
  <si>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</si>
  <si>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ESTADO</t>
  </si>
  <si>
    <t>Permanente</t>
  </si>
  <si>
    <t>Contratado</t>
  </si>
  <si>
    <t>ORGANISMO O ENTIDAD DEL ESTADO</t>
  </si>
  <si>
    <t>Julio Cesar Ramirez Jacquet</t>
  </si>
  <si>
    <t>Enrique Correa Velazquez</t>
  </si>
  <si>
    <t>CORRESPONDIENTE AL EJERCICIO FISCAL 2018</t>
  </si>
  <si>
    <t>Lilian Concepcion Latorre Liza</t>
  </si>
  <si>
    <t>Marta Irene Correa Quintana</t>
  </si>
  <si>
    <t>Luis Ramon Ubeda Kulman</t>
  </si>
  <si>
    <t>Rosa Elizabeth Cordone Melgarejo</t>
  </si>
  <si>
    <t>Jose Tomas Silva Correa</t>
  </si>
  <si>
    <t>Dietas</t>
  </si>
  <si>
    <t>Maria De Jesus Gonzalez De Acosta</t>
  </si>
  <si>
    <t xml:space="preserve">Maria Josefina Moreno De Roman </t>
  </si>
  <si>
    <t xml:space="preserve">Gustavo Rene Franco Vera </t>
  </si>
  <si>
    <t>Jorge Asuncion Bogado Gonzalez</t>
  </si>
  <si>
    <t xml:space="preserve">Vicente Jose Cabral Barrios </t>
  </si>
  <si>
    <t>Juan Pablo Ramirez Romero</t>
  </si>
  <si>
    <t xml:space="preserve">Joel Antolin Galarza </t>
  </si>
  <si>
    <t xml:space="preserve">Jorge Paul Galeano Rolon </t>
  </si>
  <si>
    <t>Norma Dominga Gonzalez Cabral</t>
  </si>
  <si>
    <t>Carlos Maria Romero Azar</t>
  </si>
  <si>
    <t>Lourdes Ramona Villalba Correa</t>
  </si>
  <si>
    <t xml:space="preserve">Alicia Maria Correa Ramirez </t>
  </si>
  <si>
    <t xml:space="preserve">Herminio Ferreira </t>
  </si>
  <si>
    <t>Juan Carlos Correa</t>
  </si>
  <si>
    <t>Juliana Ortiz</t>
  </si>
  <si>
    <t>Asuncion Ramona Benitez Palma</t>
  </si>
  <si>
    <t>AGUINALDO 2018</t>
  </si>
  <si>
    <t>Cirila Vianney Ruiz Alvarez</t>
  </si>
  <si>
    <t xml:space="preserve">Pedro Esteban Diaz Gonzalez </t>
  </si>
  <si>
    <t>Raul Armando Fariña</t>
  </si>
  <si>
    <t>Victor Adrian Prieto Correa</t>
  </si>
  <si>
    <t>Clara Soledad Maciel Silva</t>
  </si>
  <si>
    <t xml:space="preserve">Marcelino Leguizamon </t>
  </si>
  <si>
    <t>Nelson Andino</t>
  </si>
  <si>
    <t xml:space="preserve">Richar Miguel Garcia </t>
  </si>
  <si>
    <t>Joel Celso Maciel Guerrero</t>
  </si>
  <si>
    <t xml:space="preserve">Juan Bartolome Benitez Frutos </t>
  </si>
  <si>
    <t>Julian Ferreira Cantero</t>
  </si>
  <si>
    <t>Armin Sanabria</t>
  </si>
  <si>
    <t xml:space="preserve">Labriano Sanabria Gonzalez </t>
  </si>
  <si>
    <t>Felipe Javier Gonzalez Azar</t>
  </si>
  <si>
    <t>Juan Carlos Ramirez Quintana</t>
  </si>
  <si>
    <t>Benigno Godoy Herrera</t>
  </si>
  <si>
    <t xml:space="preserve">Felix Ramon Ortiz Zorilla </t>
  </si>
  <si>
    <t>Cristino Caballero</t>
  </si>
  <si>
    <t xml:space="preserve">Gustavo Javier Martinez Barrios </t>
  </si>
  <si>
    <t>Evelyn Del Carmen Fretes Prieto</t>
  </si>
  <si>
    <t xml:space="preserve">Sergio Miguel Ramirez Jacquet </t>
  </si>
  <si>
    <t>Crispin Romero</t>
  </si>
  <si>
    <t>Maria Cristina Ferreira Fernandez</t>
  </si>
  <si>
    <t xml:space="preserve">Maria Teresa Sanabria Gonzalez </t>
  </si>
  <si>
    <t>Dominga Carolina Latorre Lizza</t>
  </si>
  <si>
    <t>Irma Geronima Caballero Morinigo</t>
  </si>
  <si>
    <t>Isidro Quiñonez</t>
  </si>
  <si>
    <t>Ricardo Dejesus Ibarra Jaquet</t>
  </si>
  <si>
    <t xml:space="preserve">Ubaldo Esquivel </t>
  </si>
  <si>
    <t>Gelen Nathalia Palma Rodriguez</t>
  </si>
  <si>
    <t>Medardo Salustiano Bogado Gonzalez</t>
  </si>
  <si>
    <t>Contratación de Personal Técnico</t>
  </si>
  <si>
    <t>Ever Emilio Zorrilla Benitez</t>
  </si>
  <si>
    <t>Gustavo Javier Rodriguez Suarez</t>
  </si>
  <si>
    <t>Jorge Daniel Benitez Lopez</t>
  </si>
  <si>
    <t>Joel  Antonio Gimenez</t>
  </si>
  <si>
    <t>Camila Monserrat Correa Barrios</t>
  </si>
  <si>
    <t>Sergio Flaviano Bogado Gonzalez</t>
  </si>
  <si>
    <t>Criz Maria Ramirez Azar</t>
  </si>
</sst>
</file>

<file path=xl/styles.xml><?xml version="1.0" encoding="utf-8"?>
<styleSheet xmlns="http://schemas.openxmlformats.org/spreadsheetml/2006/main">
  <numFmts count="66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20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9" fillId="35" borderId="12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3" fontId="4" fillId="35" borderId="17" xfId="51" applyNumberFormat="1" applyFont="1" applyFill="1" applyBorder="1" applyAlignment="1">
      <alignment horizontal="right"/>
    </xf>
    <xf numFmtId="205" fontId="9" fillId="35" borderId="12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205" fontId="4" fillId="0" borderId="21" xfId="0" applyNumberFormat="1" applyFont="1" applyBorder="1" applyAlignment="1">
      <alignment horizontal="center" vertical="center" wrapText="1"/>
    </xf>
    <xf numFmtId="205" fontId="4" fillId="0" borderId="21" xfId="5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211" fontId="2" fillId="0" borderId="10" xfId="50" applyNumberFormat="1" applyFont="1" applyBorder="1" applyAlignment="1">
      <alignment horizontal="right"/>
    </xf>
    <xf numFmtId="211" fontId="2" fillId="0" borderId="10" xfId="50" applyNumberFormat="1" applyFont="1" applyBorder="1" applyAlignment="1">
      <alignment/>
    </xf>
    <xf numFmtId="211" fontId="2" fillId="0" borderId="13" xfId="50" applyNumberFormat="1" applyFont="1" applyBorder="1" applyAlignment="1">
      <alignment horizontal="right"/>
    </xf>
    <xf numFmtId="211" fontId="2" fillId="0" borderId="22" xfId="50" applyNumberFormat="1" applyFont="1" applyBorder="1" applyAlignment="1">
      <alignment horizontal="right"/>
    </xf>
    <xf numFmtId="211" fontId="2" fillId="34" borderId="22" xfId="50" applyNumberFormat="1" applyFont="1" applyFill="1" applyBorder="1" applyAlignment="1">
      <alignment horizontal="right"/>
    </xf>
    <xf numFmtId="211" fontId="2" fillId="34" borderId="22" xfId="50" applyNumberFormat="1" applyFont="1" applyFill="1" applyBorder="1" applyAlignment="1">
      <alignment/>
    </xf>
    <xf numFmtId="211" fontId="2" fillId="0" borderId="13" xfId="50" applyNumberFormat="1" applyFont="1" applyBorder="1" applyAlignment="1">
      <alignment/>
    </xf>
    <xf numFmtId="211" fontId="2" fillId="0" borderId="23" xfId="50" applyNumberFormat="1" applyFont="1" applyBorder="1" applyAlignment="1">
      <alignment horizontal="right"/>
    </xf>
    <xf numFmtId="211" fontId="2" fillId="0" borderId="17" xfId="50" applyNumberFormat="1" applyFont="1" applyBorder="1" applyAlignment="1">
      <alignment/>
    </xf>
    <xf numFmtId="211" fontId="2" fillId="0" borderId="19" xfId="50" applyNumberFormat="1" applyFont="1" applyBorder="1" applyAlignment="1">
      <alignment horizontal="right"/>
    </xf>
    <xf numFmtId="211" fontId="2" fillId="0" borderId="22" xfId="50" applyNumberFormat="1" applyFont="1" applyBorder="1" applyAlignment="1">
      <alignment/>
    </xf>
    <xf numFmtId="211" fontId="2" fillId="0" borderId="22" xfId="50" applyNumberFormat="1" applyFont="1" applyFill="1" applyBorder="1" applyAlignment="1">
      <alignment/>
    </xf>
    <xf numFmtId="211" fontId="2" fillId="0" borderId="17" xfId="50" applyNumberFormat="1" applyFont="1" applyBorder="1" applyAlignment="1">
      <alignment horizontal="right"/>
    </xf>
    <xf numFmtId="211" fontId="2" fillId="0" borderId="15" xfId="50" applyNumberFormat="1" applyFont="1" applyBorder="1" applyAlignment="1">
      <alignment horizontal="right"/>
    </xf>
    <xf numFmtId="211" fontId="2" fillId="0" borderId="15" xfId="50" applyNumberFormat="1" applyFont="1" applyBorder="1" applyAlignment="1">
      <alignment/>
    </xf>
    <xf numFmtId="211" fontId="2" fillId="34" borderId="13" xfId="50" applyNumberFormat="1" applyFont="1" applyFill="1" applyBorder="1" applyAlignment="1">
      <alignment horizontal="right"/>
    </xf>
    <xf numFmtId="211" fontId="2" fillId="34" borderId="10" xfId="50" applyNumberFormat="1" applyFont="1" applyFill="1" applyBorder="1" applyAlignment="1">
      <alignment horizontal="right"/>
    </xf>
    <xf numFmtId="211" fontId="2" fillId="34" borderId="15" xfId="50" applyNumberFormat="1" applyFont="1" applyFill="1" applyBorder="1" applyAlignment="1">
      <alignment horizontal="right"/>
    </xf>
    <xf numFmtId="211" fontId="2" fillId="33" borderId="19" xfId="50" applyNumberFormat="1" applyFont="1" applyFill="1" applyBorder="1" applyAlignment="1">
      <alignment horizontal="right"/>
    </xf>
    <xf numFmtId="211" fontId="2" fillId="34" borderId="17" xfId="50" applyNumberFormat="1" applyFont="1" applyFill="1" applyBorder="1" applyAlignment="1">
      <alignment horizontal="right"/>
    </xf>
    <xf numFmtId="211" fontId="2" fillId="33" borderId="16" xfId="50" applyNumberFormat="1" applyFont="1" applyFill="1" applyBorder="1" applyAlignment="1">
      <alignment horizontal="right"/>
    </xf>
    <xf numFmtId="211" fontId="2" fillId="0" borderId="16" xfId="50" applyNumberFormat="1" applyFont="1" applyBorder="1" applyAlignment="1">
      <alignment/>
    </xf>
    <xf numFmtId="211" fontId="2" fillId="33" borderId="24" xfId="50" applyNumberFormat="1" applyFont="1" applyFill="1" applyBorder="1" applyAlignment="1">
      <alignment horizontal="right"/>
    </xf>
    <xf numFmtId="211" fontId="2" fillId="0" borderId="18" xfId="50" applyNumberFormat="1" applyFont="1" applyBorder="1" applyAlignment="1">
      <alignment/>
    </xf>
    <xf numFmtId="0" fontId="2" fillId="0" borderId="25" xfId="0" applyFont="1" applyFill="1" applyBorder="1" applyAlignment="1">
      <alignment horizontal="left"/>
    </xf>
    <xf numFmtId="211" fontId="2" fillId="0" borderId="25" xfId="50" applyNumberFormat="1" applyFont="1" applyBorder="1" applyAlignment="1">
      <alignment horizontal="right"/>
    </xf>
    <xf numFmtId="211" fontId="2" fillId="0" borderId="25" xfId="50" applyNumberFormat="1" applyFont="1" applyBorder="1" applyAlignment="1">
      <alignment/>
    </xf>
    <xf numFmtId="205" fontId="9" fillId="35" borderId="12" xfId="0" applyNumberFormat="1" applyFont="1" applyFill="1" applyBorder="1" applyAlignment="1">
      <alignment horizontal="center"/>
    </xf>
    <xf numFmtId="205" fontId="4" fillId="0" borderId="24" xfId="51" applyNumberFormat="1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205" fontId="4" fillId="36" borderId="21" xfId="51" applyNumberFormat="1" applyFont="1" applyFill="1" applyBorder="1" applyAlignment="1">
      <alignment horizontal="center" vertical="center" wrapText="1"/>
    </xf>
    <xf numFmtId="3" fontId="4" fillId="0" borderId="21" xfId="5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205" fontId="4" fillId="0" borderId="26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211" fontId="2" fillId="0" borderId="23" xfId="50" applyNumberFormat="1" applyFont="1" applyFill="1" applyBorder="1" applyAlignment="1">
      <alignment horizontal="right"/>
    </xf>
    <xf numFmtId="211" fontId="2" fillId="0" borderId="23" xfId="50" applyNumberFormat="1" applyFont="1" applyFill="1" applyBorder="1" applyAlignment="1">
      <alignment/>
    </xf>
    <xf numFmtId="205" fontId="4" fillId="0" borderId="27" xfId="0" applyNumberFormat="1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/>
    </xf>
    <xf numFmtId="205" fontId="4" fillId="0" borderId="25" xfId="0" applyNumberFormat="1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05" fontId="4" fillId="0" borderId="29" xfId="0" applyNumberFormat="1" applyFont="1" applyBorder="1" applyAlignment="1">
      <alignment horizontal="center" vertical="center" wrapText="1"/>
    </xf>
    <xf numFmtId="205" fontId="4" fillId="0" borderId="16" xfId="51" applyNumberFormat="1" applyFont="1" applyBorder="1" applyAlignment="1">
      <alignment horizontal="center" vertical="center"/>
    </xf>
    <xf numFmtId="205" fontId="4" fillId="0" borderId="16" xfId="51" applyNumberFormat="1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211" fontId="2" fillId="0" borderId="16" xfId="50" applyNumberFormat="1" applyFont="1" applyBorder="1" applyAlignment="1">
      <alignment horizontal="right"/>
    </xf>
    <xf numFmtId="205" fontId="4" fillId="36" borderId="30" xfId="51" applyNumberFormat="1" applyFont="1" applyFill="1" applyBorder="1" applyAlignment="1">
      <alignment horizontal="center" vertical="center" wrapText="1"/>
    </xf>
    <xf numFmtId="205" fontId="4" fillId="0" borderId="31" xfId="0" applyNumberFormat="1" applyFont="1" applyBorder="1" applyAlignment="1">
      <alignment horizontal="center" vertical="center" wrapText="1"/>
    </xf>
    <xf numFmtId="205" fontId="4" fillId="0" borderId="13" xfId="0" applyNumberFormat="1" applyFont="1" applyBorder="1" applyAlignment="1">
      <alignment horizontal="center" vertical="center" wrapText="1"/>
    </xf>
    <xf numFmtId="3" fontId="4" fillId="0" borderId="13" xfId="5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205" fontId="4" fillId="36" borderId="32" xfId="51" applyNumberFormat="1" applyFont="1" applyFill="1" applyBorder="1" applyAlignment="1">
      <alignment horizontal="center" vertical="center" wrapText="1"/>
    </xf>
    <xf numFmtId="3" fontId="4" fillId="0" borderId="25" xfId="50" applyNumberFormat="1" applyFont="1" applyBorder="1" applyAlignment="1">
      <alignment horizontal="center" vertical="center" wrapText="1"/>
    </xf>
    <xf numFmtId="211" fontId="2" fillId="0" borderId="30" xfId="50" applyNumberFormat="1" applyFont="1" applyBorder="1" applyAlignment="1">
      <alignment/>
    </xf>
    <xf numFmtId="211" fontId="2" fillId="0" borderId="32" xfId="50" applyNumberFormat="1" applyFont="1" applyBorder="1" applyAlignment="1">
      <alignment/>
    </xf>
    <xf numFmtId="205" fontId="4" fillId="36" borderId="33" xfId="51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211" fontId="2" fillId="0" borderId="24" xfId="50" applyNumberFormat="1" applyFont="1" applyBorder="1" applyAlignment="1">
      <alignment horizontal="right"/>
    </xf>
    <xf numFmtId="211" fontId="2" fillId="0" borderId="24" xfId="50" applyNumberFormat="1" applyFont="1" applyBorder="1" applyAlignment="1">
      <alignment/>
    </xf>
    <xf numFmtId="0" fontId="2" fillId="34" borderId="26" xfId="0" applyFont="1" applyFill="1" applyBorder="1" applyAlignment="1">
      <alignment horizontal="center"/>
    </xf>
    <xf numFmtId="205" fontId="4" fillId="36" borderId="34" xfId="51" applyNumberFormat="1" applyFont="1" applyFill="1" applyBorder="1" applyAlignment="1">
      <alignment horizontal="center" vertical="center" wrapText="1"/>
    </xf>
    <xf numFmtId="205" fontId="4" fillId="0" borderId="25" xfId="51" applyNumberFormat="1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205" fontId="4" fillId="36" borderId="35" xfId="5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2" fillId="34" borderId="36" xfId="0" applyFont="1" applyFill="1" applyBorder="1" applyAlignment="1">
      <alignment horizontal="center"/>
    </xf>
    <xf numFmtId="211" fontId="2" fillId="34" borderId="11" xfId="50" applyNumberFormat="1" applyFont="1" applyFill="1" applyBorder="1" applyAlignment="1">
      <alignment horizontal="right"/>
    </xf>
    <xf numFmtId="205" fontId="4" fillId="0" borderId="37" xfId="0" applyNumberFormat="1" applyFont="1" applyBorder="1" applyAlignment="1">
      <alignment horizontal="center" vertical="center" wrapText="1"/>
    </xf>
    <xf numFmtId="205" fontId="4" fillId="0" borderId="28" xfId="0" applyNumberFormat="1" applyFont="1" applyBorder="1" applyAlignment="1">
      <alignment horizontal="center" vertical="center" wrapText="1"/>
    </xf>
    <xf numFmtId="205" fontId="4" fillId="0" borderId="38" xfId="0" applyNumberFormat="1" applyFont="1" applyBorder="1" applyAlignment="1">
      <alignment horizontal="center" vertical="center" wrapText="1"/>
    </xf>
    <xf numFmtId="205" fontId="4" fillId="0" borderId="39" xfId="0" applyNumberFormat="1" applyFont="1" applyBorder="1" applyAlignment="1">
      <alignment horizontal="center" vertical="center" wrapText="1"/>
    </xf>
    <xf numFmtId="205" fontId="4" fillId="0" borderId="40" xfId="0" applyNumberFormat="1" applyFont="1" applyBorder="1" applyAlignment="1">
      <alignment horizontal="center" vertical="center" wrapText="1"/>
    </xf>
    <xf numFmtId="205" fontId="4" fillId="0" borderId="40" xfId="51" applyNumberFormat="1" applyFont="1" applyBorder="1" applyAlignment="1">
      <alignment horizontal="center" vertical="center" wrapText="1"/>
    </xf>
    <xf numFmtId="205" fontId="4" fillId="0" borderId="41" xfId="0" applyNumberFormat="1" applyFont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211" fontId="2" fillId="0" borderId="40" xfId="50" applyNumberFormat="1" applyFont="1" applyBorder="1" applyAlignment="1">
      <alignment horizontal="right"/>
    </xf>
    <xf numFmtId="211" fontId="2" fillId="0" borderId="0" xfId="50" applyNumberFormat="1" applyFont="1" applyBorder="1" applyAlignment="1">
      <alignment horizontal="right"/>
    </xf>
    <xf numFmtId="211" fontId="2" fillId="0" borderId="40" xfId="50" applyNumberFormat="1" applyFont="1" applyBorder="1" applyAlignment="1">
      <alignment/>
    </xf>
    <xf numFmtId="205" fontId="4" fillId="36" borderId="33" xfId="51" applyNumberFormat="1" applyFont="1" applyFill="1" applyBorder="1" applyAlignment="1">
      <alignment horizontal="center" vertical="center" wrapText="1"/>
    </xf>
    <xf numFmtId="205" fontId="4" fillId="36" borderId="34" xfId="51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05" fontId="4" fillId="34" borderId="21" xfId="0" applyNumberFormat="1" applyFont="1" applyFill="1" applyBorder="1" applyAlignment="1">
      <alignment horizontal="center" vertical="center" wrapText="1"/>
    </xf>
    <xf numFmtId="205" fontId="4" fillId="34" borderId="24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05" fontId="4" fillId="36" borderId="18" xfId="51" applyNumberFormat="1" applyFont="1" applyFill="1" applyBorder="1" applyAlignment="1">
      <alignment horizontal="center" vertical="center" wrapText="1"/>
    </xf>
    <xf numFmtId="205" fontId="4" fillId="36" borderId="24" xfId="51" applyNumberFormat="1" applyFont="1" applyFill="1" applyBorder="1" applyAlignment="1">
      <alignment horizontal="center" vertical="center" wrapText="1"/>
    </xf>
    <xf numFmtId="205" fontId="4" fillId="36" borderId="15" xfId="51" applyNumberFormat="1" applyFont="1" applyFill="1" applyBorder="1" applyAlignment="1">
      <alignment horizontal="center" vertical="center" wrapText="1"/>
    </xf>
    <xf numFmtId="205" fontId="4" fillId="36" borderId="21" xfId="51" applyNumberFormat="1" applyFont="1" applyFill="1" applyBorder="1" applyAlignment="1">
      <alignment horizontal="center" vertical="center" wrapText="1"/>
    </xf>
    <xf numFmtId="205" fontId="4" fillId="0" borderId="21" xfId="51" applyNumberFormat="1" applyFont="1" applyBorder="1" applyAlignment="1">
      <alignment horizontal="center" vertical="center" wrapText="1"/>
    </xf>
    <xf numFmtId="205" fontId="4" fillId="0" borderId="15" xfId="51" applyNumberFormat="1" applyFont="1" applyBorder="1" applyAlignment="1">
      <alignment horizontal="center" vertical="center" wrapText="1"/>
    </xf>
    <xf numFmtId="205" fontId="9" fillId="35" borderId="44" xfId="0" applyNumberFormat="1" applyFont="1" applyFill="1" applyBorder="1" applyAlignment="1">
      <alignment horizontal="center"/>
    </xf>
    <xf numFmtId="205" fontId="9" fillId="35" borderId="45" xfId="0" applyNumberFormat="1" applyFont="1" applyFill="1" applyBorder="1" applyAlignment="1">
      <alignment horizontal="center"/>
    </xf>
    <xf numFmtId="205" fontId="9" fillId="35" borderId="12" xfId="0" applyNumberFormat="1" applyFont="1" applyFill="1" applyBorder="1" applyAlignment="1">
      <alignment horizontal="center"/>
    </xf>
    <xf numFmtId="205" fontId="4" fillId="36" borderId="46" xfId="51" applyNumberFormat="1" applyFont="1" applyFill="1" applyBorder="1" applyAlignment="1">
      <alignment horizontal="center" vertical="center" wrapText="1"/>
    </xf>
    <xf numFmtId="205" fontId="4" fillId="36" borderId="47" xfId="51" applyNumberFormat="1" applyFont="1" applyFill="1" applyBorder="1" applyAlignment="1">
      <alignment horizontal="center" vertical="center" wrapText="1"/>
    </xf>
    <xf numFmtId="205" fontId="4" fillId="0" borderId="21" xfId="0" applyNumberFormat="1" applyFont="1" applyBorder="1" applyAlignment="1">
      <alignment horizontal="center" vertical="center" wrapText="1"/>
    </xf>
    <xf numFmtId="205" fontId="4" fillId="0" borderId="15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205" fontId="4" fillId="0" borderId="24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205" fontId="4" fillId="0" borderId="24" xfId="51" applyNumberFormat="1" applyFont="1" applyBorder="1" applyAlignment="1">
      <alignment horizontal="center" vertical="center" wrapText="1"/>
    </xf>
    <xf numFmtId="205" fontId="4" fillId="0" borderId="26" xfId="0" applyNumberFormat="1" applyFont="1" applyBorder="1" applyAlignment="1">
      <alignment horizontal="center" vertical="center" wrapText="1"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48" xfId="0" applyNumberFormat="1" applyFont="1" applyBorder="1" applyAlignment="1">
      <alignment horizontal="center" vertical="center" wrapText="1"/>
    </xf>
    <xf numFmtId="205" fontId="4" fillId="0" borderId="49" xfId="0" applyNumberFormat="1" applyFont="1" applyBorder="1" applyAlignment="1">
      <alignment horizontal="center" vertical="center" wrapText="1"/>
    </xf>
    <xf numFmtId="205" fontId="4" fillId="0" borderId="50" xfId="0" applyNumberFormat="1" applyFont="1" applyBorder="1" applyAlignment="1">
      <alignment horizontal="center" vertical="center" wrapText="1"/>
    </xf>
    <xf numFmtId="205" fontId="4" fillId="0" borderId="4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5" fontId="4" fillId="0" borderId="51" xfId="0" applyNumberFormat="1" applyFont="1" applyBorder="1" applyAlignment="1">
      <alignment horizontal="center" vertical="center"/>
    </xf>
    <xf numFmtId="205" fontId="4" fillId="0" borderId="42" xfId="0" applyNumberFormat="1" applyFont="1" applyBorder="1" applyAlignment="1">
      <alignment horizontal="center" vertical="center"/>
    </xf>
    <xf numFmtId="205" fontId="4" fillId="0" borderId="18" xfId="0" applyNumberFormat="1" applyFont="1" applyBorder="1" applyAlignment="1">
      <alignment horizontal="center" vertical="center" wrapText="1"/>
    </xf>
    <xf numFmtId="205" fontId="4" fillId="0" borderId="21" xfId="0" applyNumberFormat="1" applyFont="1" applyFill="1" applyBorder="1" applyAlignment="1">
      <alignment horizontal="center" vertical="center" wrapText="1"/>
    </xf>
    <xf numFmtId="205" fontId="4" fillId="0" borderId="24" xfId="0" applyNumberFormat="1" applyFont="1" applyFill="1" applyBorder="1" applyAlignment="1">
      <alignment horizontal="center" vertical="center" wrapText="1"/>
    </xf>
    <xf numFmtId="205" fontId="4" fillId="0" borderId="21" xfId="51" applyNumberFormat="1" applyFont="1" applyFill="1" applyBorder="1" applyAlignment="1">
      <alignment horizontal="center" vertical="center" wrapText="1"/>
    </xf>
    <xf numFmtId="205" fontId="4" fillId="0" borderId="24" xfId="51" applyNumberFormat="1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205" fontId="4" fillId="0" borderId="54" xfId="51" applyNumberFormat="1" applyFont="1" applyBorder="1" applyAlignment="1">
      <alignment horizontal="center" vertical="center" wrapText="1"/>
    </xf>
    <xf numFmtId="205" fontId="4" fillId="0" borderId="39" xfId="51" applyNumberFormat="1" applyFont="1" applyBorder="1" applyAlignment="1">
      <alignment horizontal="center" vertical="center" wrapText="1"/>
    </xf>
    <xf numFmtId="205" fontId="4" fillId="0" borderId="54" xfId="0" applyNumberFormat="1" applyFont="1" applyBorder="1" applyAlignment="1">
      <alignment horizontal="center" vertical="center" wrapText="1"/>
    </xf>
    <xf numFmtId="205" fontId="4" fillId="0" borderId="39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93"/>
  <sheetViews>
    <sheetView tabSelected="1" zoomScale="73" zoomScaleNormal="73" zoomScaleSheetLayoutView="70" workbookViewId="0" topLeftCell="A35">
      <selection activeCell="AA5" sqref="AA5"/>
    </sheetView>
  </sheetViews>
  <sheetFormatPr defaultColWidth="11.421875" defaultRowHeight="12.75"/>
  <cols>
    <col min="1" max="1" width="6.28125" style="0" customWidth="1"/>
    <col min="2" max="2" width="5.57421875" style="0" customWidth="1"/>
    <col min="3" max="3" width="12.28125" style="0" customWidth="1"/>
    <col min="4" max="4" width="39.421875" style="1" customWidth="1"/>
    <col min="5" max="5" width="15.57421875" style="1" customWidth="1"/>
    <col min="6" max="6" width="12.8515625" style="1" customWidth="1"/>
    <col min="7" max="7" width="37.8515625" style="1" customWidth="1"/>
    <col min="8" max="8" width="11.8515625" style="3" customWidth="1"/>
    <col min="9" max="9" width="12.421875" style="2" customWidth="1"/>
    <col min="10" max="10" width="16.28125" style="2" customWidth="1"/>
    <col min="11" max="11" width="12.8515625" style="2" customWidth="1"/>
    <col min="12" max="12" width="13.140625" style="2" customWidth="1"/>
    <col min="13" max="13" width="12.421875" style="2" customWidth="1"/>
    <col min="14" max="14" width="12.00390625" style="2" customWidth="1"/>
    <col min="15" max="15" width="13.140625" style="2" customWidth="1"/>
    <col min="16" max="16" width="13.28125" style="0" customWidth="1"/>
    <col min="17" max="17" width="15.140625" style="0" customWidth="1"/>
    <col min="18" max="18" width="13.8515625" style="0" customWidth="1"/>
    <col min="19" max="19" width="14.421875" style="0" customWidth="1"/>
    <col min="20" max="20" width="15.00390625" style="0" customWidth="1"/>
    <col min="21" max="21" width="15.7109375" style="0" customWidth="1"/>
    <col min="22" max="22" width="17.421875" style="0" customWidth="1"/>
    <col min="26" max="26" width="14.8515625" style="0" bestFit="1" customWidth="1"/>
    <col min="27" max="27" width="14.140625" style="0" bestFit="1" customWidth="1"/>
  </cols>
  <sheetData>
    <row r="1" spans="1:22" ht="15.75" customHeight="1">
      <c r="A1" s="147" t="s">
        <v>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15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ht="15.7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15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ht="182.2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25.5" customHeight="1">
      <c r="A6" s="136" t="s">
        <v>32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4"/>
      <c r="T6" s="22"/>
      <c r="U6" s="22"/>
      <c r="V6" s="39"/>
    </row>
    <row r="7" spans="1:22" ht="25.5" customHeight="1">
      <c r="A7" s="174" t="s">
        <v>24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4"/>
      <c r="T7" s="22"/>
      <c r="U7" s="22"/>
      <c r="V7" s="39"/>
    </row>
    <row r="8" spans="1:22" ht="30.75" customHeight="1">
      <c r="A8" s="174" t="s">
        <v>35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4"/>
      <c r="T8" s="22"/>
      <c r="U8" s="22"/>
      <c r="V8" s="40"/>
    </row>
    <row r="9" spans="1:22" s="29" customFormat="1" ht="44.25" customHeight="1">
      <c r="A9" s="26" t="s">
        <v>15</v>
      </c>
      <c r="B9" s="26" t="s">
        <v>12</v>
      </c>
      <c r="C9" s="26" t="s">
        <v>13</v>
      </c>
      <c r="D9" s="26" t="s">
        <v>14</v>
      </c>
      <c r="E9" s="26" t="s">
        <v>29</v>
      </c>
      <c r="F9" s="27" t="s">
        <v>17</v>
      </c>
      <c r="G9" s="27" t="s">
        <v>18</v>
      </c>
      <c r="H9" s="28" t="s">
        <v>0</v>
      </c>
      <c r="I9" s="28" t="s">
        <v>1</v>
      </c>
      <c r="J9" s="28" t="s">
        <v>2</v>
      </c>
      <c r="K9" s="28" t="s">
        <v>3</v>
      </c>
      <c r="L9" s="28" t="s">
        <v>4</v>
      </c>
      <c r="M9" s="28" t="s">
        <v>5</v>
      </c>
      <c r="N9" s="28" t="s">
        <v>6</v>
      </c>
      <c r="O9" s="28" t="s">
        <v>7</v>
      </c>
      <c r="P9" s="37" t="s">
        <v>8</v>
      </c>
      <c r="Q9" s="28" t="s">
        <v>9</v>
      </c>
      <c r="R9" s="28" t="s">
        <v>10</v>
      </c>
      <c r="S9" s="28" t="s">
        <v>11</v>
      </c>
      <c r="T9" s="27" t="s">
        <v>25</v>
      </c>
      <c r="U9" s="27" t="s">
        <v>58</v>
      </c>
      <c r="V9" s="27" t="s">
        <v>23</v>
      </c>
    </row>
    <row r="10" spans="1:26" s="5" customFormat="1" ht="21.75" customHeight="1">
      <c r="A10" s="175">
        <v>1</v>
      </c>
      <c r="B10" s="177">
        <v>0</v>
      </c>
      <c r="C10" s="177">
        <v>1374178</v>
      </c>
      <c r="D10" s="144" t="s">
        <v>33</v>
      </c>
      <c r="E10" s="144" t="s">
        <v>30</v>
      </c>
      <c r="F10" s="15">
        <v>111</v>
      </c>
      <c r="G10" s="43" t="s">
        <v>19</v>
      </c>
      <c r="H10" s="48">
        <v>2500000</v>
      </c>
      <c r="I10" s="48">
        <v>2500000</v>
      </c>
      <c r="J10" s="48">
        <v>2500000</v>
      </c>
      <c r="K10" s="48">
        <v>2500000</v>
      </c>
      <c r="L10" s="48">
        <v>2500000</v>
      </c>
      <c r="M10" s="48">
        <v>2500000</v>
      </c>
      <c r="N10" s="48">
        <v>2500000</v>
      </c>
      <c r="O10" s="48">
        <v>2500000</v>
      </c>
      <c r="P10" s="48">
        <v>2500000</v>
      </c>
      <c r="Q10" s="48">
        <v>2500000</v>
      </c>
      <c r="R10" s="48">
        <v>2500000</v>
      </c>
      <c r="S10" s="48">
        <v>2500000</v>
      </c>
      <c r="T10" s="49">
        <f aca="true" t="shared" si="0" ref="T10:T26">SUM(H10:S10)</f>
        <v>30000000</v>
      </c>
      <c r="U10" s="49">
        <f>T10/12</f>
        <v>2500000</v>
      </c>
      <c r="V10" s="149">
        <f>SUM(T10:U12)</f>
        <v>65000000</v>
      </c>
      <c r="X10" s="30"/>
      <c r="Z10" s="33"/>
    </row>
    <row r="11" spans="1:28" s="5" customFormat="1" ht="21.75" customHeight="1">
      <c r="A11" s="176"/>
      <c r="B11" s="164"/>
      <c r="C11" s="164"/>
      <c r="D11" s="139"/>
      <c r="E11" s="139"/>
      <c r="F11" s="38">
        <v>113</v>
      </c>
      <c r="G11" s="24" t="s">
        <v>20</v>
      </c>
      <c r="H11" s="48">
        <v>2000000</v>
      </c>
      <c r="I11" s="48">
        <v>2000000</v>
      </c>
      <c r="J11" s="48">
        <v>2000000</v>
      </c>
      <c r="K11" s="48">
        <v>2000000</v>
      </c>
      <c r="L11" s="48">
        <v>2000000</v>
      </c>
      <c r="M11" s="48">
        <v>2000000</v>
      </c>
      <c r="N11" s="48">
        <v>2000000</v>
      </c>
      <c r="O11" s="48">
        <v>2000000</v>
      </c>
      <c r="P11" s="48">
        <v>2000000</v>
      </c>
      <c r="Q11" s="48">
        <v>2000000</v>
      </c>
      <c r="R11" s="48">
        <v>2000000</v>
      </c>
      <c r="S11" s="48">
        <v>2000000</v>
      </c>
      <c r="T11" s="49">
        <f t="shared" si="0"/>
        <v>24000000</v>
      </c>
      <c r="U11" s="49">
        <f aca="true" t="shared" si="1" ref="U11:U39">T11/12</f>
        <v>2000000</v>
      </c>
      <c r="V11" s="150"/>
      <c r="X11" s="30"/>
      <c r="Z11" s="33"/>
      <c r="AB11" s="30"/>
    </row>
    <row r="12" spans="1:26" s="5" customFormat="1" ht="21.75" customHeight="1" thickBot="1">
      <c r="A12" s="176"/>
      <c r="B12" s="164"/>
      <c r="C12" s="164"/>
      <c r="D12" s="139"/>
      <c r="E12" s="138"/>
      <c r="F12" s="32">
        <v>232</v>
      </c>
      <c r="G12" s="44" t="s">
        <v>21</v>
      </c>
      <c r="H12" s="50">
        <v>900000</v>
      </c>
      <c r="I12" s="51">
        <v>900000</v>
      </c>
      <c r="J12" s="50">
        <v>600000</v>
      </c>
      <c r="K12" s="51">
        <v>800000</v>
      </c>
      <c r="L12" s="51">
        <v>600000</v>
      </c>
      <c r="M12" s="51">
        <v>300000</v>
      </c>
      <c r="N12" s="51">
        <v>300000</v>
      </c>
      <c r="O12" s="51">
        <v>600000</v>
      </c>
      <c r="P12" s="51">
        <v>300000</v>
      </c>
      <c r="Q12" s="51">
        <v>900000</v>
      </c>
      <c r="R12" s="52">
        <v>0</v>
      </c>
      <c r="S12" s="53">
        <v>300000</v>
      </c>
      <c r="T12" s="54">
        <f t="shared" si="0"/>
        <v>6500000</v>
      </c>
      <c r="U12" s="54">
        <v>0</v>
      </c>
      <c r="V12" s="151"/>
      <c r="X12" s="30"/>
      <c r="Z12" s="33"/>
    </row>
    <row r="13" spans="1:24" s="5" customFormat="1" ht="21.75" customHeight="1">
      <c r="A13" s="172">
        <v>2</v>
      </c>
      <c r="B13" s="153">
        <v>0</v>
      </c>
      <c r="C13" s="153">
        <v>3560493</v>
      </c>
      <c r="D13" s="137" t="s">
        <v>34</v>
      </c>
      <c r="E13" s="137" t="s">
        <v>30</v>
      </c>
      <c r="F13" s="21">
        <v>111</v>
      </c>
      <c r="G13" s="45" t="s">
        <v>19</v>
      </c>
      <c r="H13" s="55">
        <v>2040000</v>
      </c>
      <c r="I13" s="55">
        <v>2040000</v>
      </c>
      <c r="J13" s="55">
        <v>2040000</v>
      </c>
      <c r="K13" s="55">
        <v>2040000</v>
      </c>
      <c r="L13" s="55">
        <v>2040000</v>
      </c>
      <c r="M13" s="55">
        <v>2040000</v>
      </c>
      <c r="N13" s="55">
        <v>2040000</v>
      </c>
      <c r="O13" s="55">
        <v>2040000</v>
      </c>
      <c r="P13" s="55">
        <v>2040000</v>
      </c>
      <c r="Q13" s="55">
        <v>2040000</v>
      </c>
      <c r="R13" s="55">
        <v>2040000</v>
      </c>
      <c r="S13" s="55">
        <v>2040000</v>
      </c>
      <c r="T13" s="56">
        <f t="shared" si="0"/>
        <v>24480000</v>
      </c>
      <c r="U13" s="56">
        <f t="shared" si="1"/>
        <v>2040000</v>
      </c>
      <c r="V13" s="152">
        <f>SUM(T13:U14)</f>
        <v>27820000</v>
      </c>
      <c r="X13" s="30"/>
    </row>
    <row r="14" spans="1:24" s="5" customFormat="1" ht="21.75" customHeight="1" thickBot="1">
      <c r="A14" s="173"/>
      <c r="B14" s="167"/>
      <c r="C14" s="167"/>
      <c r="D14" s="139"/>
      <c r="E14" s="138"/>
      <c r="F14" s="20">
        <v>232</v>
      </c>
      <c r="G14" s="46" t="s">
        <v>21</v>
      </c>
      <c r="H14" s="50">
        <v>0</v>
      </c>
      <c r="I14" s="50">
        <v>300000</v>
      </c>
      <c r="J14" s="50">
        <v>300000</v>
      </c>
      <c r="K14" s="50">
        <v>0</v>
      </c>
      <c r="L14" s="50">
        <v>0</v>
      </c>
      <c r="M14" s="50">
        <v>0</v>
      </c>
      <c r="N14" s="50">
        <v>300000</v>
      </c>
      <c r="O14" s="58">
        <v>0</v>
      </c>
      <c r="P14" s="58">
        <v>100000</v>
      </c>
      <c r="Q14" s="58">
        <v>0</v>
      </c>
      <c r="R14" s="58">
        <v>300000</v>
      </c>
      <c r="S14" s="59">
        <v>0</v>
      </c>
      <c r="T14" s="54">
        <f t="shared" si="0"/>
        <v>1300000</v>
      </c>
      <c r="U14" s="54">
        <v>0</v>
      </c>
      <c r="V14" s="151"/>
      <c r="X14" s="30"/>
    </row>
    <row r="15" spans="1:26" s="25" customFormat="1" ht="21.75" customHeight="1">
      <c r="A15" s="178">
        <v>3</v>
      </c>
      <c r="B15" s="180">
        <v>0</v>
      </c>
      <c r="C15" s="180">
        <v>2235140</v>
      </c>
      <c r="D15" s="145" t="s">
        <v>36</v>
      </c>
      <c r="E15" s="145" t="s">
        <v>30</v>
      </c>
      <c r="F15" s="23">
        <v>111</v>
      </c>
      <c r="G15" s="24" t="s">
        <v>19</v>
      </c>
      <c r="H15" s="57">
        <v>2540000</v>
      </c>
      <c r="I15" s="57">
        <v>2540000</v>
      </c>
      <c r="J15" s="57">
        <v>2540000</v>
      </c>
      <c r="K15" s="57">
        <v>2540000</v>
      </c>
      <c r="L15" s="57">
        <v>2540000</v>
      </c>
      <c r="M15" s="57">
        <v>2540000</v>
      </c>
      <c r="N15" s="57">
        <v>2540000</v>
      </c>
      <c r="O15" s="57">
        <v>2540000</v>
      </c>
      <c r="P15" s="57">
        <v>2540000</v>
      </c>
      <c r="Q15" s="57">
        <v>2540000</v>
      </c>
      <c r="R15" s="57">
        <v>2540000</v>
      </c>
      <c r="S15" s="57">
        <v>2540000</v>
      </c>
      <c r="T15" s="56">
        <f t="shared" si="0"/>
        <v>30480000</v>
      </c>
      <c r="U15" s="56">
        <f t="shared" si="1"/>
        <v>2540000</v>
      </c>
      <c r="V15" s="152">
        <f>SUM(T15:U17)</f>
        <v>40820000</v>
      </c>
      <c r="W15" s="5"/>
      <c r="X15" s="30"/>
      <c r="Z15" s="34"/>
    </row>
    <row r="16" spans="1:24" s="25" customFormat="1" ht="21.75" customHeight="1">
      <c r="A16" s="179"/>
      <c r="B16" s="181"/>
      <c r="C16" s="181"/>
      <c r="D16" s="146"/>
      <c r="E16" s="146"/>
      <c r="F16" s="23">
        <v>133</v>
      </c>
      <c r="G16" s="24" t="s">
        <v>22</v>
      </c>
      <c r="H16" s="48">
        <v>500000</v>
      </c>
      <c r="I16" s="48">
        <v>500000</v>
      </c>
      <c r="J16" s="48">
        <v>500000</v>
      </c>
      <c r="K16" s="48">
        <v>500000</v>
      </c>
      <c r="L16" s="48">
        <v>500000</v>
      </c>
      <c r="M16" s="48">
        <v>500000</v>
      </c>
      <c r="N16" s="48">
        <v>500000</v>
      </c>
      <c r="O16" s="48">
        <v>500000</v>
      </c>
      <c r="P16" s="48">
        <v>500000</v>
      </c>
      <c r="Q16" s="48">
        <v>500000</v>
      </c>
      <c r="R16" s="48">
        <v>500000</v>
      </c>
      <c r="S16" s="48">
        <v>500000</v>
      </c>
      <c r="T16" s="56">
        <f t="shared" si="0"/>
        <v>6000000</v>
      </c>
      <c r="U16" s="49">
        <f t="shared" si="1"/>
        <v>500000</v>
      </c>
      <c r="V16" s="150"/>
      <c r="W16" s="5"/>
      <c r="X16" s="30"/>
    </row>
    <row r="17" spans="1:24" s="25" customFormat="1" ht="21.75" customHeight="1" thickBot="1">
      <c r="A17" s="179"/>
      <c r="B17" s="181"/>
      <c r="C17" s="181"/>
      <c r="D17" s="146"/>
      <c r="E17" s="146"/>
      <c r="F17" s="84">
        <v>232</v>
      </c>
      <c r="G17" s="44" t="s">
        <v>21</v>
      </c>
      <c r="H17" s="85">
        <v>0</v>
      </c>
      <c r="I17" s="85">
        <v>0</v>
      </c>
      <c r="J17" s="85">
        <v>100000</v>
      </c>
      <c r="K17" s="85">
        <v>0</v>
      </c>
      <c r="L17" s="85">
        <v>300000</v>
      </c>
      <c r="M17" s="85">
        <v>0</v>
      </c>
      <c r="N17" s="85">
        <v>0</v>
      </c>
      <c r="O17" s="85">
        <v>300000</v>
      </c>
      <c r="P17" s="85">
        <v>300000</v>
      </c>
      <c r="Q17" s="85">
        <v>300000</v>
      </c>
      <c r="R17" s="85">
        <v>0</v>
      </c>
      <c r="S17" s="86">
        <v>0</v>
      </c>
      <c r="T17" s="71">
        <f t="shared" si="0"/>
        <v>1300000</v>
      </c>
      <c r="U17" s="71">
        <v>0</v>
      </c>
      <c r="V17" s="150"/>
      <c r="W17" s="5"/>
      <c r="X17" s="30"/>
    </row>
    <row r="18" spans="1:22" s="91" customFormat="1" ht="21.75" customHeight="1">
      <c r="A18" s="93">
        <v>4</v>
      </c>
      <c r="B18" s="94">
        <v>0</v>
      </c>
      <c r="C18" s="95">
        <v>4496777</v>
      </c>
      <c r="D18" s="96" t="s">
        <v>37</v>
      </c>
      <c r="E18" s="96" t="s">
        <v>30</v>
      </c>
      <c r="F18" s="21">
        <v>111</v>
      </c>
      <c r="G18" s="45" t="s">
        <v>19</v>
      </c>
      <c r="H18" s="97">
        <v>1250000</v>
      </c>
      <c r="I18" s="97">
        <v>1250000</v>
      </c>
      <c r="J18" s="97">
        <v>1250000</v>
      </c>
      <c r="K18" s="97">
        <v>1250000</v>
      </c>
      <c r="L18" s="97">
        <v>1250000</v>
      </c>
      <c r="M18" s="97">
        <v>1250000</v>
      </c>
      <c r="N18" s="97">
        <v>1250000</v>
      </c>
      <c r="O18" s="97">
        <v>1250000</v>
      </c>
      <c r="P18" s="97">
        <v>1250000</v>
      </c>
      <c r="Q18" s="97">
        <v>1250000</v>
      </c>
      <c r="R18" s="97">
        <v>1250000</v>
      </c>
      <c r="S18" s="97">
        <v>1250000</v>
      </c>
      <c r="T18" s="69">
        <f t="shared" si="0"/>
        <v>15000000</v>
      </c>
      <c r="U18" s="69">
        <f t="shared" si="1"/>
        <v>1250000</v>
      </c>
      <c r="V18" s="98">
        <f>SUM(T18:U18)</f>
        <v>16250000</v>
      </c>
    </row>
    <row r="19" spans="1:24" s="91" customFormat="1" ht="21.75" customHeight="1" thickBot="1">
      <c r="A19" s="99">
        <v>5</v>
      </c>
      <c r="B19" s="100">
        <v>0</v>
      </c>
      <c r="C19" s="101">
        <v>2813522</v>
      </c>
      <c r="D19" s="102" t="s">
        <v>38</v>
      </c>
      <c r="E19" s="102" t="s">
        <v>30</v>
      </c>
      <c r="F19" s="18">
        <v>111</v>
      </c>
      <c r="G19" s="46" t="s">
        <v>19</v>
      </c>
      <c r="H19" s="50">
        <v>900000</v>
      </c>
      <c r="I19" s="50">
        <v>900000</v>
      </c>
      <c r="J19" s="50">
        <v>900000</v>
      </c>
      <c r="K19" s="50">
        <v>900000</v>
      </c>
      <c r="L19" s="50">
        <v>900000</v>
      </c>
      <c r="M19" s="50">
        <v>900000</v>
      </c>
      <c r="N19" s="50">
        <v>900000</v>
      </c>
      <c r="O19" s="50">
        <v>900000</v>
      </c>
      <c r="P19" s="50">
        <v>900000</v>
      </c>
      <c r="Q19" s="50">
        <v>900000</v>
      </c>
      <c r="R19" s="50">
        <v>900000</v>
      </c>
      <c r="S19" s="50">
        <v>900000</v>
      </c>
      <c r="T19" s="54">
        <f t="shared" si="0"/>
        <v>10800000</v>
      </c>
      <c r="U19" s="54">
        <f t="shared" si="1"/>
        <v>900000</v>
      </c>
      <c r="V19" s="103">
        <f>SUM(T19:U19)</f>
        <v>11700000</v>
      </c>
      <c r="X19" s="92"/>
    </row>
    <row r="20" spans="1:24" s="5" customFormat="1" ht="21.75" customHeight="1" thickBot="1">
      <c r="A20" s="87">
        <v>6</v>
      </c>
      <c r="B20" s="89">
        <v>0</v>
      </c>
      <c r="C20" s="104">
        <v>3376370</v>
      </c>
      <c r="D20" s="90" t="s">
        <v>39</v>
      </c>
      <c r="E20" s="90" t="s">
        <v>30</v>
      </c>
      <c r="F20" s="88">
        <v>111</v>
      </c>
      <c r="G20" s="72" t="s">
        <v>19</v>
      </c>
      <c r="H20" s="73">
        <v>1150000</v>
      </c>
      <c r="I20" s="73">
        <v>1150000</v>
      </c>
      <c r="J20" s="73">
        <v>1150000</v>
      </c>
      <c r="K20" s="73">
        <v>1150000</v>
      </c>
      <c r="L20" s="73">
        <v>1150000</v>
      </c>
      <c r="M20" s="73">
        <v>1150000</v>
      </c>
      <c r="N20" s="73">
        <v>1150000</v>
      </c>
      <c r="O20" s="73">
        <v>1150000</v>
      </c>
      <c r="P20" s="73">
        <v>1150000</v>
      </c>
      <c r="Q20" s="73">
        <v>1150000</v>
      </c>
      <c r="R20" s="73">
        <v>1150000</v>
      </c>
      <c r="S20" s="73">
        <v>1150000</v>
      </c>
      <c r="T20" s="74">
        <f t="shared" si="0"/>
        <v>13800000</v>
      </c>
      <c r="U20" s="74">
        <f t="shared" si="1"/>
        <v>1150000</v>
      </c>
      <c r="V20" s="107">
        <f>SUM(T20:U20)</f>
        <v>14950000</v>
      </c>
      <c r="X20" s="30"/>
    </row>
    <row r="21" spans="1:24" s="5" customFormat="1" ht="21.75" customHeight="1">
      <c r="A21" s="170">
        <v>7</v>
      </c>
      <c r="B21" s="168">
        <v>0</v>
      </c>
      <c r="C21" s="153">
        <v>2043562</v>
      </c>
      <c r="D21" s="137" t="s">
        <v>40</v>
      </c>
      <c r="E21" s="137" t="s">
        <v>30</v>
      </c>
      <c r="F21" s="19">
        <v>112</v>
      </c>
      <c r="G21" s="45" t="s">
        <v>41</v>
      </c>
      <c r="H21" s="97">
        <v>900000</v>
      </c>
      <c r="I21" s="97">
        <v>900000</v>
      </c>
      <c r="J21" s="97">
        <v>900000</v>
      </c>
      <c r="K21" s="97">
        <v>900000</v>
      </c>
      <c r="L21" s="97">
        <v>900000</v>
      </c>
      <c r="M21" s="97">
        <v>900000</v>
      </c>
      <c r="N21" s="97">
        <v>900000</v>
      </c>
      <c r="O21" s="97">
        <v>900000</v>
      </c>
      <c r="P21" s="97">
        <v>900000</v>
      </c>
      <c r="Q21" s="97">
        <v>900000</v>
      </c>
      <c r="R21" s="97">
        <v>900000</v>
      </c>
      <c r="S21" s="97">
        <v>900000</v>
      </c>
      <c r="T21" s="69">
        <f t="shared" si="0"/>
        <v>10800000</v>
      </c>
      <c r="U21" s="105">
        <f t="shared" si="1"/>
        <v>900000</v>
      </c>
      <c r="V21" s="158">
        <f>SUM(T21:U22)</f>
        <v>26000000</v>
      </c>
      <c r="X21" s="30"/>
    </row>
    <row r="22" spans="1:24" s="5" customFormat="1" ht="21.75" customHeight="1" thickBot="1">
      <c r="A22" s="171"/>
      <c r="B22" s="169"/>
      <c r="C22" s="154"/>
      <c r="D22" s="138"/>
      <c r="E22" s="138"/>
      <c r="F22" s="16">
        <v>113</v>
      </c>
      <c r="G22" s="47" t="s">
        <v>20</v>
      </c>
      <c r="H22" s="50">
        <v>1100000</v>
      </c>
      <c r="I22" s="50">
        <v>1100000</v>
      </c>
      <c r="J22" s="50">
        <v>1100000</v>
      </c>
      <c r="K22" s="50">
        <v>1100000</v>
      </c>
      <c r="L22" s="50">
        <v>1100000</v>
      </c>
      <c r="M22" s="50">
        <v>1100000</v>
      </c>
      <c r="N22" s="50">
        <v>1100000</v>
      </c>
      <c r="O22" s="50">
        <v>1100000</v>
      </c>
      <c r="P22" s="50">
        <v>1100000</v>
      </c>
      <c r="Q22" s="50">
        <v>1100000</v>
      </c>
      <c r="R22" s="50">
        <v>1100000</v>
      </c>
      <c r="S22" s="50">
        <v>1100000</v>
      </c>
      <c r="T22" s="62">
        <f t="shared" si="0"/>
        <v>13200000</v>
      </c>
      <c r="U22" s="106">
        <f t="shared" si="1"/>
        <v>1100000</v>
      </c>
      <c r="V22" s="159"/>
      <c r="X22" s="30"/>
    </row>
    <row r="23" spans="1:24" s="5" customFormat="1" ht="21.75" customHeight="1">
      <c r="A23" s="164">
        <v>8</v>
      </c>
      <c r="B23" s="164">
        <v>0</v>
      </c>
      <c r="C23" s="167">
        <v>519308</v>
      </c>
      <c r="D23" s="139" t="s">
        <v>42</v>
      </c>
      <c r="E23" s="139" t="s">
        <v>30</v>
      </c>
      <c r="F23" s="17">
        <v>112</v>
      </c>
      <c r="G23" s="24" t="s">
        <v>41</v>
      </c>
      <c r="H23" s="60">
        <v>900000</v>
      </c>
      <c r="I23" s="60">
        <v>900000</v>
      </c>
      <c r="J23" s="60">
        <v>900000</v>
      </c>
      <c r="K23" s="60">
        <v>900000</v>
      </c>
      <c r="L23" s="60">
        <v>900000</v>
      </c>
      <c r="M23" s="60">
        <v>900000</v>
      </c>
      <c r="N23" s="60">
        <v>900000</v>
      </c>
      <c r="O23" s="60">
        <v>900000</v>
      </c>
      <c r="P23" s="60">
        <v>900000</v>
      </c>
      <c r="Q23" s="60">
        <v>900000</v>
      </c>
      <c r="R23" s="60">
        <v>900000</v>
      </c>
      <c r="S23" s="60">
        <v>900000</v>
      </c>
      <c r="T23" s="56">
        <f t="shared" si="0"/>
        <v>10800000</v>
      </c>
      <c r="U23" s="56">
        <f t="shared" si="1"/>
        <v>900000</v>
      </c>
      <c r="V23" s="150">
        <f>SUM(T23:U24)</f>
        <v>26000000</v>
      </c>
      <c r="X23" s="30"/>
    </row>
    <row r="24" spans="1:24" s="5" customFormat="1" ht="21.75" customHeight="1" thickBot="1">
      <c r="A24" s="164"/>
      <c r="B24" s="164"/>
      <c r="C24" s="167"/>
      <c r="D24" s="139"/>
      <c r="E24" s="139"/>
      <c r="F24" s="17">
        <v>113</v>
      </c>
      <c r="G24" s="24" t="s">
        <v>20</v>
      </c>
      <c r="H24" s="48">
        <v>1100000</v>
      </c>
      <c r="I24" s="48">
        <v>1100000</v>
      </c>
      <c r="J24" s="48">
        <v>1100000</v>
      </c>
      <c r="K24" s="48">
        <v>1100000</v>
      </c>
      <c r="L24" s="48">
        <v>1100000</v>
      </c>
      <c r="M24" s="48">
        <v>1100000</v>
      </c>
      <c r="N24" s="48">
        <v>1100000</v>
      </c>
      <c r="O24" s="48">
        <v>1100000</v>
      </c>
      <c r="P24" s="48">
        <v>1100000</v>
      </c>
      <c r="Q24" s="48">
        <v>1100000</v>
      </c>
      <c r="R24" s="48">
        <v>1100000</v>
      </c>
      <c r="S24" s="48">
        <v>1100000</v>
      </c>
      <c r="T24" s="56">
        <f t="shared" si="0"/>
        <v>13200000</v>
      </c>
      <c r="U24" s="56">
        <f t="shared" si="1"/>
        <v>1100000</v>
      </c>
      <c r="V24" s="150"/>
      <c r="X24" s="30"/>
    </row>
    <row r="25" spans="1:24" s="5" customFormat="1" ht="21.75" customHeight="1">
      <c r="A25" s="160">
        <v>9</v>
      </c>
      <c r="B25" s="160">
        <v>0</v>
      </c>
      <c r="C25" s="153">
        <v>389190</v>
      </c>
      <c r="D25" s="137" t="s">
        <v>43</v>
      </c>
      <c r="E25" s="137" t="s">
        <v>30</v>
      </c>
      <c r="F25" s="19">
        <v>112</v>
      </c>
      <c r="G25" s="45" t="s">
        <v>41</v>
      </c>
      <c r="H25" s="48">
        <v>900000</v>
      </c>
      <c r="I25" s="48">
        <v>900000</v>
      </c>
      <c r="J25" s="48">
        <v>900000</v>
      </c>
      <c r="K25" s="48">
        <v>900000</v>
      </c>
      <c r="L25" s="48">
        <v>900000</v>
      </c>
      <c r="M25" s="48">
        <v>900000</v>
      </c>
      <c r="N25" s="48">
        <v>900000</v>
      </c>
      <c r="O25" s="48">
        <v>900000</v>
      </c>
      <c r="P25" s="48">
        <v>900000</v>
      </c>
      <c r="Q25" s="48">
        <v>900000</v>
      </c>
      <c r="R25" s="48">
        <v>900000</v>
      </c>
      <c r="S25" s="48">
        <v>900000</v>
      </c>
      <c r="T25" s="56">
        <f t="shared" si="0"/>
        <v>10800000</v>
      </c>
      <c r="U25" s="56">
        <f t="shared" si="1"/>
        <v>900000</v>
      </c>
      <c r="V25" s="152">
        <f>SUM(T25:U26)</f>
        <v>26000000</v>
      </c>
      <c r="X25" s="30"/>
    </row>
    <row r="26" spans="1:24" s="5" customFormat="1" ht="21.75" customHeight="1" thickBot="1">
      <c r="A26" s="164"/>
      <c r="B26" s="164"/>
      <c r="C26" s="167"/>
      <c r="D26" s="139"/>
      <c r="E26" s="139"/>
      <c r="F26" s="17">
        <v>113</v>
      </c>
      <c r="G26" s="24" t="s">
        <v>20</v>
      </c>
      <c r="H26" s="48">
        <v>1100000</v>
      </c>
      <c r="I26" s="48">
        <v>1100000</v>
      </c>
      <c r="J26" s="48">
        <v>1100000</v>
      </c>
      <c r="K26" s="48">
        <v>1100000</v>
      </c>
      <c r="L26" s="48">
        <v>1100000</v>
      </c>
      <c r="M26" s="48">
        <v>1100000</v>
      </c>
      <c r="N26" s="48">
        <v>1100000</v>
      </c>
      <c r="O26" s="48">
        <v>1100000</v>
      </c>
      <c r="P26" s="48">
        <v>1100000</v>
      </c>
      <c r="Q26" s="48">
        <v>1100000</v>
      </c>
      <c r="R26" s="48">
        <v>1100000</v>
      </c>
      <c r="S26" s="48">
        <v>1100000</v>
      </c>
      <c r="T26" s="56">
        <f t="shared" si="0"/>
        <v>13200000</v>
      </c>
      <c r="U26" s="49">
        <f t="shared" si="1"/>
        <v>1100000</v>
      </c>
      <c r="V26" s="150"/>
      <c r="X26" s="30"/>
    </row>
    <row r="27" spans="1:24" s="5" customFormat="1" ht="21.75" customHeight="1">
      <c r="A27" s="160">
        <v>10</v>
      </c>
      <c r="B27" s="160">
        <v>0</v>
      </c>
      <c r="C27" s="160">
        <v>4385380</v>
      </c>
      <c r="D27" s="137" t="s">
        <v>44</v>
      </c>
      <c r="E27" s="137" t="s">
        <v>30</v>
      </c>
      <c r="F27" s="19">
        <v>112</v>
      </c>
      <c r="G27" s="45" t="s">
        <v>41</v>
      </c>
      <c r="H27" s="66">
        <v>900000</v>
      </c>
      <c r="I27" s="66">
        <v>900000</v>
      </c>
      <c r="J27" s="66">
        <v>900000</v>
      </c>
      <c r="K27" s="66">
        <v>900000</v>
      </c>
      <c r="L27" s="66">
        <v>900000</v>
      </c>
      <c r="M27" s="66">
        <v>900000</v>
      </c>
      <c r="N27" s="66">
        <v>900000</v>
      </c>
      <c r="O27" s="66">
        <v>900000</v>
      </c>
      <c r="P27" s="66">
        <v>900000</v>
      </c>
      <c r="Q27" s="66">
        <v>900000</v>
      </c>
      <c r="R27" s="66">
        <v>900000</v>
      </c>
      <c r="S27" s="66">
        <v>900000</v>
      </c>
      <c r="T27" s="56">
        <f aca="true" t="shared" si="2" ref="T27:T32">SUM(H27:S27)</f>
        <v>10800000</v>
      </c>
      <c r="U27" s="56">
        <f t="shared" si="1"/>
        <v>900000</v>
      </c>
      <c r="V27" s="152">
        <f>SUM(T27:U28)</f>
        <v>26000000</v>
      </c>
      <c r="X27" s="30"/>
    </row>
    <row r="28" spans="1:24" s="5" customFormat="1" ht="21.75" customHeight="1" thickBot="1">
      <c r="A28" s="164"/>
      <c r="B28" s="164"/>
      <c r="C28" s="164"/>
      <c r="D28" s="139"/>
      <c r="E28" s="139"/>
      <c r="F28" s="17">
        <v>113</v>
      </c>
      <c r="G28" s="24" t="s">
        <v>20</v>
      </c>
      <c r="H28" s="48">
        <v>1100000</v>
      </c>
      <c r="I28" s="48">
        <v>1100000</v>
      </c>
      <c r="J28" s="48">
        <v>1100000</v>
      </c>
      <c r="K28" s="48">
        <v>1100000</v>
      </c>
      <c r="L28" s="48">
        <v>1100000</v>
      </c>
      <c r="M28" s="48">
        <v>1100000</v>
      </c>
      <c r="N28" s="48">
        <v>1100000</v>
      </c>
      <c r="O28" s="48">
        <v>1100000</v>
      </c>
      <c r="P28" s="48">
        <v>1100000</v>
      </c>
      <c r="Q28" s="48">
        <v>1100000</v>
      </c>
      <c r="R28" s="48">
        <v>1100000</v>
      </c>
      <c r="S28" s="48">
        <v>1100000</v>
      </c>
      <c r="T28" s="56">
        <f t="shared" si="2"/>
        <v>13200000</v>
      </c>
      <c r="U28" s="49">
        <f t="shared" si="1"/>
        <v>1100000</v>
      </c>
      <c r="V28" s="150"/>
      <c r="X28" s="30"/>
    </row>
    <row r="29" spans="1:24" s="5" customFormat="1" ht="21.75" customHeight="1">
      <c r="A29" s="137">
        <v>11</v>
      </c>
      <c r="B29" s="142">
        <v>0</v>
      </c>
      <c r="C29" s="142">
        <v>2956670</v>
      </c>
      <c r="D29" s="142" t="s">
        <v>45</v>
      </c>
      <c r="E29" s="142" t="s">
        <v>30</v>
      </c>
      <c r="F29" s="19">
        <v>112</v>
      </c>
      <c r="G29" s="45" t="s">
        <v>41</v>
      </c>
      <c r="H29" s="48">
        <v>900000</v>
      </c>
      <c r="I29" s="48">
        <v>900000</v>
      </c>
      <c r="J29" s="48">
        <v>900000</v>
      </c>
      <c r="K29" s="48">
        <v>900000</v>
      </c>
      <c r="L29" s="48">
        <v>900000</v>
      </c>
      <c r="M29" s="48">
        <v>900000</v>
      </c>
      <c r="N29" s="48">
        <v>900000</v>
      </c>
      <c r="O29" s="48">
        <v>900000</v>
      </c>
      <c r="P29" s="48">
        <v>900000</v>
      </c>
      <c r="Q29" s="48">
        <v>900000</v>
      </c>
      <c r="R29" s="48">
        <v>900000</v>
      </c>
      <c r="S29" s="48">
        <v>900000</v>
      </c>
      <c r="T29" s="56">
        <f t="shared" si="2"/>
        <v>10800000</v>
      </c>
      <c r="U29" s="56">
        <f t="shared" si="1"/>
        <v>900000</v>
      </c>
      <c r="V29" s="152">
        <f>SUM(T29:U30)</f>
        <v>26650000</v>
      </c>
      <c r="X29" s="30"/>
    </row>
    <row r="30" spans="1:24" s="5" customFormat="1" ht="21.75" customHeight="1" thickBot="1">
      <c r="A30" s="139"/>
      <c r="B30" s="143"/>
      <c r="C30" s="143"/>
      <c r="D30" s="143"/>
      <c r="E30" s="143"/>
      <c r="F30" s="17">
        <v>113</v>
      </c>
      <c r="G30" s="24" t="s">
        <v>20</v>
      </c>
      <c r="H30" s="48">
        <v>1150000</v>
      </c>
      <c r="I30" s="48">
        <v>1150000</v>
      </c>
      <c r="J30" s="48">
        <v>1150000</v>
      </c>
      <c r="K30" s="48">
        <v>1150000</v>
      </c>
      <c r="L30" s="48">
        <v>1150000</v>
      </c>
      <c r="M30" s="48">
        <v>1150000</v>
      </c>
      <c r="N30" s="48">
        <v>1150000</v>
      </c>
      <c r="O30" s="48">
        <v>1150000</v>
      </c>
      <c r="P30" s="48">
        <v>1150000</v>
      </c>
      <c r="Q30" s="48">
        <v>1150000</v>
      </c>
      <c r="R30" s="48">
        <v>1150000</v>
      </c>
      <c r="S30" s="48">
        <v>1150000</v>
      </c>
      <c r="T30" s="56">
        <f t="shared" si="2"/>
        <v>13800000</v>
      </c>
      <c r="U30" s="49">
        <f t="shared" si="1"/>
        <v>1150000</v>
      </c>
      <c r="V30" s="150"/>
      <c r="X30" s="30"/>
    </row>
    <row r="31" spans="1:24" s="5" customFormat="1" ht="21.75" customHeight="1">
      <c r="A31" s="137">
        <v>12</v>
      </c>
      <c r="B31" s="153">
        <v>0</v>
      </c>
      <c r="C31" s="166">
        <v>4038677</v>
      </c>
      <c r="D31" s="137" t="s">
        <v>46</v>
      </c>
      <c r="E31" s="137" t="s">
        <v>30</v>
      </c>
      <c r="F31" s="19">
        <v>112</v>
      </c>
      <c r="G31" s="45" t="s">
        <v>41</v>
      </c>
      <c r="H31" s="60">
        <v>900000</v>
      </c>
      <c r="I31" s="60">
        <v>900000</v>
      </c>
      <c r="J31" s="60">
        <v>900000</v>
      </c>
      <c r="K31" s="60">
        <v>900000</v>
      </c>
      <c r="L31" s="60">
        <v>900000</v>
      </c>
      <c r="M31" s="60">
        <v>900000</v>
      </c>
      <c r="N31" s="60">
        <v>900000</v>
      </c>
      <c r="O31" s="60">
        <v>900000</v>
      </c>
      <c r="P31" s="60">
        <v>900000</v>
      </c>
      <c r="Q31" s="60">
        <v>900000</v>
      </c>
      <c r="R31" s="60">
        <v>900000</v>
      </c>
      <c r="S31" s="60">
        <v>900000</v>
      </c>
      <c r="T31" s="56">
        <f t="shared" si="2"/>
        <v>10800000</v>
      </c>
      <c r="U31" s="56">
        <f t="shared" si="1"/>
        <v>900000</v>
      </c>
      <c r="V31" s="152">
        <f>SUM(T31:U32)</f>
        <v>26000000</v>
      </c>
      <c r="X31" s="30"/>
    </row>
    <row r="32" spans="1:24" s="5" customFormat="1" ht="21.75" customHeight="1" thickBot="1">
      <c r="A32" s="139"/>
      <c r="B32" s="167"/>
      <c r="C32" s="139"/>
      <c r="D32" s="139"/>
      <c r="E32" s="139"/>
      <c r="F32" s="17">
        <v>113</v>
      </c>
      <c r="G32" s="24" t="s">
        <v>20</v>
      </c>
      <c r="H32" s="48">
        <v>1100000</v>
      </c>
      <c r="I32" s="48">
        <v>1100000</v>
      </c>
      <c r="J32" s="48">
        <v>1100000</v>
      </c>
      <c r="K32" s="48">
        <v>1100000</v>
      </c>
      <c r="L32" s="48">
        <v>1100000</v>
      </c>
      <c r="M32" s="48">
        <v>1100000</v>
      </c>
      <c r="N32" s="48">
        <v>1100000</v>
      </c>
      <c r="O32" s="48">
        <v>1100000</v>
      </c>
      <c r="P32" s="48">
        <v>1100000</v>
      </c>
      <c r="Q32" s="48">
        <v>1100000</v>
      </c>
      <c r="R32" s="48">
        <v>1100000</v>
      </c>
      <c r="S32" s="48">
        <v>1100000</v>
      </c>
      <c r="T32" s="56">
        <f t="shared" si="2"/>
        <v>13200000</v>
      </c>
      <c r="U32" s="49">
        <f t="shared" si="1"/>
        <v>1100000</v>
      </c>
      <c r="V32" s="150"/>
      <c r="X32" s="30"/>
    </row>
    <row r="33" spans="1:24" s="5" customFormat="1" ht="21.75" customHeight="1">
      <c r="A33" s="160">
        <v>13</v>
      </c>
      <c r="B33" s="160">
        <v>0</v>
      </c>
      <c r="C33" s="153">
        <v>3656780</v>
      </c>
      <c r="D33" s="137" t="s">
        <v>47</v>
      </c>
      <c r="E33" s="137" t="s">
        <v>30</v>
      </c>
      <c r="F33" s="19">
        <v>112</v>
      </c>
      <c r="G33" s="45" t="s">
        <v>41</v>
      </c>
      <c r="H33" s="48">
        <v>900000</v>
      </c>
      <c r="I33" s="48">
        <v>900000</v>
      </c>
      <c r="J33" s="48">
        <v>900000</v>
      </c>
      <c r="K33" s="48">
        <v>900000</v>
      </c>
      <c r="L33" s="48">
        <v>900000</v>
      </c>
      <c r="M33" s="48">
        <v>900000</v>
      </c>
      <c r="N33" s="48">
        <v>900000</v>
      </c>
      <c r="O33" s="48">
        <v>900000</v>
      </c>
      <c r="P33" s="48">
        <v>900000</v>
      </c>
      <c r="Q33" s="48">
        <v>900000</v>
      </c>
      <c r="R33" s="48">
        <v>900000</v>
      </c>
      <c r="S33" s="48">
        <v>900000</v>
      </c>
      <c r="T33" s="56">
        <f aca="true" t="shared" si="3" ref="T33:T49">SUM(H33:S33)</f>
        <v>10800000</v>
      </c>
      <c r="U33" s="56">
        <f t="shared" si="1"/>
        <v>900000</v>
      </c>
      <c r="V33" s="152">
        <f>SUM(T33:U34)</f>
        <v>26000000</v>
      </c>
      <c r="X33" s="30"/>
    </row>
    <row r="34" spans="1:24" s="5" customFormat="1" ht="21.75" customHeight="1" thickBot="1">
      <c r="A34" s="164"/>
      <c r="B34" s="164"/>
      <c r="C34" s="167"/>
      <c r="D34" s="139"/>
      <c r="E34" s="139"/>
      <c r="F34" s="17">
        <v>113</v>
      </c>
      <c r="G34" s="24" t="s">
        <v>20</v>
      </c>
      <c r="H34" s="48">
        <v>1100000</v>
      </c>
      <c r="I34" s="48">
        <v>1100000</v>
      </c>
      <c r="J34" s="48">
        <v>1100000</v>
      </c>
      <c r="K34" s="48">
        <v>1100000</v>
      </c>
      <c r="L34" s="48">
        <v>1100000</v>
      </c>
      <c r="M34" s="48">
        <v>1100000</v>
      </c>
      <c r="N34" s="48">
        <v>1100000</v>
      </c>
      <c r="O34" s="48">
        <v>1100000</v>
      </c>
      <c r="P34" s="48">
        <v>1100000</v>
      </c>
      <c r="Q34" s="48">
        <v>1100000</v>
      </c>
      <c r="R34" s="48">
        <v>1100000</v>
      </c>
      <c r="S34" s="48">
        <v>1100000</v>
      </c>
      <c r="T34" s="56">
        <f t="shared" si="3"/>
        <v>13200000</v>
      </c>
      <c r="U34" s="49">
        <f t="shared" si="1"/>
        <v>1100000</v>
      </c>
      <c r="V34" s="150"/>
      <c r="X34" s="30"/>
    </row>
    <row r="35" spans="1:24" s="5" customFormat="1" ht="21.75" customHeight="1">
      <c r="A35" s="160">
        <v>14</v>
      </c>
      <c r="B35" s="160">
        <v>0</v>
      </c>
      <c r="C35" s="160">
        <v>723143</v>
      </c>
      <c r="D35" s="140" t="s">
        <v>48</v>
      </c>
      <c r="E35" s="140" t="s">
        <v>30</v>
      </c>
      <c r="F35" s="19">
        <v>112</v>
      </c>
      <c r="G35" s="45" t="s">
        <v>41</v>
      </c>
      <c r="H35" s="48">
        <v>900000</v>
      </c>
      <c r="I35" s="48">
        <v>900000</v>
      </c>
      <c r="J35" s="48">
        <v>900000</v>
      </c>
      <c r="K35" s="48">
        <v>900000</v>
      </c>
      <c r="L35" s="48">
        <v>900000</v>
      </c>
      <c r="M35" s="48">
        <v>900000</v>
      </c>
      <c r="N35" s="48">
        <v>900000</v>
      </c>
      <c r="O35" s="48">
        <v>900000</v>
      </c>
      <c r="P35" s="48">
        <v>900000</v>
      </c>
      <c r="Q35" s="48">
        <v>900000</v>
      </c>
      <c r="R35" s="48">
        <v>900000</v>
      </c>
      <c r="S35" s="48">
        <v>900000</v>
      </c>
      <c r="T35" s="56">
        <f t="shared" si="3"/>
        <v>10800000</v>
      </c>
      <c r="U35" s="56">
        <f t="shared" si="1"/>
        <v>900000</v>
      </c>
      <c r="V35" s="152">
        <f>SUM(T35:U36)</f>
        <v>26000000</v>
      </c>
      <c r="X35" s="30"/>
    </row>
    <row r="36" spans="1:24" s="5" customFormat="1" ht="21.75" customHeight="1" thickBot="1">
      <c r="A36" s="164"/>
      <c r="B36" s="164"/>
      <c r="C36" s="164"/>
      <c r="D36" s="141"/>
      <c r="E36" s="141"/>
      <c r="F36" s="17">
        <v>113</v>
      </c>
      <c r="G36" s="24" t="s">
        <v>20</v>
      </c>
      <c r="H36" s="48">
        <v>1100000</v>
      </c>
      <c r="I36" s="48">
        <v>1100000</v>
      </c>
      <c r="J36" s="48">
        <v>1100000</v>
      </c>
      <c r="K36" s="48">
        <v>1100000</v>
      </c>
      <c r="L36" s="48">
        <v>1100000</v>
      </c>
      <c r="M36" s="48">
        <v>1100000</v>
      </c>
      <c r="N36" s="48">
        <v>1100000</v>
      </c>
      <c r="O36" s="48">
        <v>1100000</v>
      </c>
      <c r="P36" s="48">
        <v>1100000</v>
      </c>
      <c r="Q36" s="48">
        <v>1100000</v>
      </c>
      <c r="R36" s="48">
        <v>1100000</v>
      </c>
      <c r="S36" s="48">
        <v>1100000</v>
      </c>
      <c r="T36" s="56">
        <f t="shared" si="3"/>
        <v>13200000</v>
      </c>
      <c r="U36" s="49">
        <f t="shared" si="1"/>
        <v>1100000</v>
      </c>
      <c r="V36" s="150"/>
      <c r="X36" s="30"/>
    </row>
    <row r="37" spans="1:24" s="5" customFormat="1" ht="21.75" customHeight="1">
      <c r="A37" s="160">
        <v>15</v>
      </c>
      <c r="B37" s="160">
        <v>0</v>
      </c>
      <c r="C37" s="162">
        <v>4265059</v>
      </c>
      <c r="D37" s="137" t="s">
        <v>49</v>
      </c>
      <c r="E37" s="137" t="s">
        <v>30</v>
      </c>
      <c r="F37" s="19">
        <v>112</v>
      </c>
      <c r="G37" s="45" t="s">
        <v>41</v>
      </c>
      <c r="H37" s="67">
        <v>900000</v>
      </c>
      <c r="I37" s="67">
        <v>900000</v>
      </c>
      <c r="J37" s="67">
        <v>900000</v>
      </c>
      <c r="K37" s="67">
        <v>900000</v>
      </c>
      <c r="L37" s="67">
        <v>900000</v>
      </c>
      <c r="M37" s="67">
        <v>900000</v>
      </c>
      <c r="N37" s="67">
        <v>900000</v>
      </c>
      <c r="O37" s="67">
        <v>900000</v>
      </c>
      <c r="P37" s="67">
        <v>900000</v>
      </c>
      <c r="Q37" s="67">
        <v>900000</v>
      </c>
      <c r="R37" s="67">
        <v>900000</v>
      </c>
      <c r="S37" s="67">
        <v>900000</v>
      </c>
      <c r="T37" s="56">
        <f t="shared" si="3"/>
        <v>10800000</v>
      </c>
      <c r="U37" s="56">
        <f t="shared" si="1"/>
        <v>900000</v>
      </c>
      <c r="V37" s="152">
        <f>SUM(T37:U38)</f>
        <v>26000000</v>
      </c>
      <c r="X37" s="30"/>
    </row>
    <row r="38" spans="1:24" s="5" customFormat="1" ht="21.75" customHeight="1" thickBot="1">
      <c r="A38" s="164"/>
      <c r="B38" s="164"/>
      <c r="C38" s="165"/>
      <c r="D38" s="139"/>
      <c r="E38" s="139"/>
      <c r="F38" s="17">
        <v>113</v>
      </c>
      <c r="G38" s="24" t="s">
        <v>20</v>
      </c>
      <c r="H38" s="48">
        <v>1100000</v>
      </c>
      <c r="I38" s="48">
        <v>1100000</v>
      </c>
      <c r="J38" s="48">
        <v>1100000</v>
      </c>
      <c r="K38" s="48">
        <v>1100000</v>
      </c>
      <c r="L38" s="48">
        <v>1100000</v>
      </c>
      <c r="M38" s="48">
        <v>1100000</v>
      </c>
      <c r="N38" s="48">
        <v>1100000</v>
      </c>
      <c r="O38" s="48">
        <v>1100000</v>
      </c>
      <c r="P38" s="48">
        <v>1100000</v>
      </c>
      <c r="Q38" s="48">
        <v>1100000</v>
      </c>
      <c r="R38" s="48">
        <v>1100000</v>
      </c>
      <c r="S38" s="48">
        <v>1100000</v>
      </c>
      <c r="T38" s="56">
        <f t="shared" si="3"/>
        <v>13200000</v>
      </c>
      <c r="U38" s="49">
        <f t="shared" si="1"/>
        <v>1100000</v>
      </c>
      <c r="V38" s="150"/>
      <c r="X38" s="30"/>
    </row>
    <row r="39" spans="1:24" s="5" customFormat="1" ht="21.75" customHeight="1">
      <c r="A39" s="160">
        <v>16</v>
      </c>
      <c r="B39" s="160">
        <v>0</v>
      </c>
      <c r="C39" s="162">
        <v>1580983</v>
      </c>
      <c r="D39" s="137" t="s">
        <v>50</v>
      </c>
      <c r="E39" s="137" t="s">
        <v>30</v>
      </c>
      <c r="F39" s="19">
        <v>111</v>
      </c>
      <c r="G39" s="45" t="s">
        <v>19</v>
      </c>
      <c r="H39" s="48">
        <v>900000</v>
      </c>
      <c r="I39" s="48">
        <v>900000</v>
      </c>
      <c r="J39" s="48">
        <v>900000</v>
      </c>
      <c r="K39" s="48">
        <v>900000</v>
      </c>
      <c r="L39" s="48">
        <v>900000</v>
      </c>
      <c r="M39" s="48">
        <v>900000</v>
      </c>
      <c r="N39" s="48">
        <v>900000</v>
      </c>
      <c r="O39" s="48">
        <v>900000</v>
      </c>
      <c r="P39" s="48">
        <v>900000</v>
      </c>
      <c r="Q39" s="48">
        <v>900000</v>
      </c>
      <c r="R39" s="48">
        <v>900000</v>
      </c>
      <c r="S39" s="48">
        <v>900000</v>
      </c>
      <c r="T39" s="56">
        <f t="shared" si="3"/>
        <v>10800000</v>
      </c>
      <c r="U39" s="56">
        <f t="shared" si="1"/>
        <v>900000</v>
      </c>
      <c r="V39" s="152">
        <f>SUM(T39:U41)</f>
        <v>14500000</v>
      </c>
      <c r="X39" s="30"/>
    </row>
    <row r="40" spans="1:24" s="5" customFormat="1" ht="21.75" customHeight="1">
      <c r="A40" s="164"/>
      <c r="B40" s="164"/>
      <c r="C40" s="165"/>
      <c r="D40" s="139"/>
      <c r="E40" s="139"/>
      <c r="F40" s="15">
        <v>133</v>
      </c>
      <c r="G40" s="24" t="s">
        <v>22</v>
      </c>
      <c r="H40" s="48">
        <v>100000</v>
      </c>
      <c r="I40" s="48">
        <v>100000</v>
      </c>
      <c r="J40" s="48">
        <v>100000</v>
      </c>
      <c r="K40" s="48">
        <v>100000</v>
      </c>
      <c r="L40" s="48">
        <v>100000</v>
      </c>
      <c r="M40" s="48">
        <v>100000</v>
      </c>
      <c r="N40" s="48">
        <v>100000</v>
      </c>
      <c r="O40" s="48">
        <v>100000</v>
      </c>
      <c r="P40" s="48">
        <v>100000</v>
      </c>
      <c r="Q40" s="48">
        <v>100000</v>
      </c>
      <c r="R40" s="48">
        <v>100000</v>
      </c>
      <c r="S40" s="48">
        <v>100000</v>
      </c>
      <c r="T40" s="56">
        <f t="shared" si="3"/>
        <v>1200000</v>
      </c>
      <c r="U40" s="49">
        <f>T40/12</f>
        <v>100000</v>
      </c>
      <c r="V40" s="150"/>
      <c r="X40" s="30"/>
    </row>
    <row r="41" spans="1:24" s="5" customFormat="1" ht="21.75" customHeight="1" thickBot="1">
      <c r="A41" s="161"/>
      <c r="B41" s="161"/>
      <c r="C41" s="163"/>
      <c r="D41" s="138"/>
      <c r="E41" s="138"/>
      <c r="F41" s="20">
        <v>232</v>
      </c>
      <c r="G41" s="47" t="s">
        <v>21</v>
      </c>
      <c r="H41" s="63">
        <v>300000</v>
      </c>
      <c r="I41" s="63">
        <v>0</v>
      </c>
      <c r="J41" s="63">
        <v>0</v>
      </c>
      <c r="K41" s="63">
        <v>300000</v>
      </c>
      <c r="L41" s="63">
        <v>0</v>
      </c>
      <c r="M41" s="63">
        <v>300000</v>
      </c>
      <c r="N41" s="63">
        <v>0</v>
      </c>
      <c r="O41" s="63">
        <v>300000</v>
      </c>
      <c r="P41" s="65">
        <v>0</v>
      </c>
      <c r="Q41" s="65">
        <v>300000</v>
      </c>
      <c r="R41" s="65">
        <v>0</v>
      </c>
      <c r="S41" s="65">
        <v>0</v>
      </c>
      <c r="T41" s="54">
        <f t="shared" si="3"/>
        <v>1500000</v>
      </c>
      <c r="U41" s="54">
        <v>0</v>
      </c>
      <c r="V41" s="151"/>
      <c r="X41" s="30"/>
    </row>
    <row r="42" spans="1:24" s="5" customFormat="1" ht="21.75" customHeight="1" thickBot="1">
      <c r="A42" s="41">
        <v>17</v>
      </c>
      <c r="B42" s="41">
        <v>0</v>
      </c>
      <c r="C42" s="81">
        <v>5462815</v>
      </c>
      <c r="D42" s="78" t="s">
        <v>51</v>
      </c>
      <c r="E42" s="78" t="s">
        <v>31</v>
      </c>
      <c r="F42" s="19">
        <v>144</v>
      </c>
      <c r="G42" s="45" t="s">
        <v>26</v>
      </c>
      <c r="H42" s="68">
        <v>700000</v>
      </c>
      <c r="I42" s="68">
        <v>700000</v>
      </c>
      <c r="J42" s="68">
        <v>700000</v>
      </c>
      <c r="K42" s="68">
        <v>700000</v>
      </c>
      <c r="L42" s="68">
        <v>700000</v>
      </c>
      <c r="M42" s="68">
        <v>700000</v>
      </c>
      <c r="N42" s="68">
        <v>700000</v>
      </c>
      <c r="O42" s="68">
        <v>700000</v>
      </c>
      <c r="P42" s="68">
        <v>700000</v>
      </c>
      <c r="Q42" s="68">
        <v>700000</v>
      </c>
      <c r="R42" s="68">
        <v>700000</v>
      </c>
      <c r="S42" s="68">
        <v>700000</v>
      </c>
      <c r="T42" s="69">
        <f t="shared" si="3"/>
        <v>8400000</v>
      </c>
      <c r="U42" s="69">
        <f aca="true" t="shared" si="4" ref="U42:U58">T42/12</f>
        <v>700000</v>
      </c>
      <c r="V42" s="79">
        <f>SUM(T42:U42)</f>
        <v>9100000</v>
      </c>
      <c r="X42" s="30"/>
    </row>
    <row r="43" spans="1:24" s="5" customFormat="1" ht="21.75" customHeight="1">
      <c r="A43" s="160">
        <v>18</v>
      </c>
      <c r="B43" s="160">
        <v>0</v>
      </c>
      <c r="C43" s="162">
        <v>3516157</v>
      </c>
      <c r="D43" s="137" t="s">
        <v>52</v>
      </c>
      <c r="E43" s="137" t="s">
        <v>31</v>
      </c>
      <c r="F43" s="19">
        <v>144</v>
      </c>
      <c r="G43" s="45" t="s">
        <v>26</v>
      </c>
      <c r="H43" s="70">
        <v>900000</v>
      </c>
      <c r="I43" s="70">
        <v>900000</v>
      </c>
      <c r="J43" s="70">
        <v>900000</v>
      </c>
      <c r="K43" s="70">
        <v>900000</v>
      </c>
      <c r="L43" s="70">
        <v>900000</v>
      </c>
      <c r="M43" s="70">
        <v>900000</v>
      </c>
      <c r="N43" s="70">
        <v>900000</v>
      </c>
      <c r="O43" s="70">
        <v>900000</v>
      </c>
      <c r="P43" s="70">
        <v>900000</v>
      </c>
      <c r="Q43" s="70">
        <v>900000</v>
      </c>
      <c r="R43" s="70">
        <v>900000</v>
      </c>
      <c r="S43" s="70">
        <v>900000</v>
      </c>
      <c r="T43" s="56">
        <f t="shared" si="3"/>
        <v>10800000</v>
      </c>
      <c r="U43" s="56">
        <f t="shared" si="4"/>
        <v>900000</v>
      </c>
      <c r="V43" s="150">
        <f>SUM(T43:U44)</f>
        <v>12900000</v>
      </c>
      <c r="X43" s="30"/>
    </row>
    <row r="44" spans="1:24" s="5" customFormat="1" ht="21.75" customHeight="1" thickBot="1">
      <c r="A44" s="161"/>
      <c r="B44" s="161"/>
      <c r="C44" s="163"/>
      <c r="D44" s="138"/>
      <c r="E44" s="138"/>
      <c r="F44" s="17">
        <v>232</v>
      </c>
      <c r="G44" s="24" t="s">
        <v>21</v>
      </c>
      <c r="H44" s="50">
        <v>0</v>
      </c>
      <c r="I44" s="50">
        <v>0</v>
      </c>
      <c r="J44" s="50">
        <v>0</v>
      </c>
      <c r="K44" s="50">
        <v>250000</v>
      </c>
      <c r="L44" s="50">
        <v>0</v>
      </c>
      <c r="M44" s="50">
        <v>0</v>
      </c>
      <c r="N44" s="50">
        <v>0</v>
      </c>
      <c r="O44" s="50">
        <v>600000</v>
      </c>
      <c r="P44" s="50">
        <v>150000</v>
      </c>
      <c r="Q44" s="50">
        <v>0</v>
      </c>
      <c r="R44" s="50">
        <v>200000</v>
      </c>
      <c r="S44" s="50">
        <v>0</v>
      </c>
      <c r="T44" s="62">
        <f t="shared" si="3"/>
        <v>1200000</v>
      </c>
      <c r="U44" s="54">
        <v>0</v>
      </c>
      <c r="V44" s="151"/>
      <c r="X44" s="30"/>
    </row>
    <row r="45" spans="1:24" s="5" customFormat="1" ht="21.75" customHeight="1" thickBot="1">
      <c r="A45" s="41">
        <v>19</v>
      </c>
      <c r="B45" s="41">
        <v>0</v>
      </c>
      <c r="C45" s="81">
        <v>3771074</v>
      </c>
      <c r="D45" s="78" t="s">
        <v>53</v>
      </c>
      <c r="E45" s="78" t="s">
        <v>31</v>
      </c>
      <c r="F45" s="19">
        <v>145</v>
      </c>
      <c r="G45" s="45" t="s">
        <v>27</v>
      </c>
      <c r="H45" s="48">
        <v>1000000</v>
      </c>
      <c r="I45" s="48">
        <v>1000000</v>
      </c>
      <c r="J45" s="48">
        <v>1000000</v>
      </c>
      <c r="K45" s="48">
        <v>1000000</v>
      </c>
      <c r="L45" s="48">
        <v>1000000</v>
      </c>
      <c r="M45" s="48">
        <v>1000000</v>
      </c>
      <c r="N45" s="48">
        <v>1000000</v>
      </c>
      <c r="O45" s="48">
        <v>1000000</v>
      </c>
      <c r="P45" s="48">
        <v>1000000</v>
      </c>
      <c r="Q45" s="48">
        <v>1000000</v>
      </c>
      <c r="R45" s="48">
        <v>1000000</v>
      </c>
      <c r="S45" s="48">
        <v>1000000</v>
      </c>
      <c r="T45" s="56">
        <f t="shared" si="3"/>
        <v>12000000</v>
      </c>
      <c r="U45" s="56">
        <f t="shared" si="4"/>
        <v>1000000</v>
      </c>
      <c r="V45" s="79">
        <f aca="true" t="shared" si="5" ref="V45:V50">SUM(T45:U45)</f>
        <v>13000000</v>
      </c>
      <c r="X45" s="30"/>
    </row>
    <row r="46" spans="1:24" s="5" customFormat="1" ht="21.75" customHeight="1" thickBot="1">
      <c r="A46" s="41">
        <v>20</v>
      </c>
      <c r="B46" s="41">
        <v>0</v>
      </c>
      <c r="C46" s="81">
        <v>5117252</v>
      </c>
      <c r="D46" s="78" t="s">
        <v>54</v>
      </c>
      <c r="E46" s="78" t="s">
        <v>31</v>
      </c>
      <c r="F46" s="19">
        <v>144</v>
      </c>
      <c r="G46" s="45" t="s">
        <v>26</v>
      </c>
      <c r="H46" s="64">
        <v>700000</v>
      </c>
      <c r="I46" s="64">
        <v>700000</v>
      </c>
      <c r="J46" s="64">
        <v>700000</v>
      </c>
      <c r="K46" s="64">
        <v>700000</v>
      </c>
      <c r="L46" s="64">
        <v>700000</v>
      </c>
      <c r="M46" s="64">
        <v>700000</v>
      </c>
      <c r="N46" s="64">
        <v>700000</v>
      </c>
      <c r="O46" s="64">
        <v>700000</v>
      </c>
      <c r="P46" s="64">
        <v>700000</v>
      </c>
      <c r="Q46" s="64">
        <v>700000</v>
      </c>
      <c r="R46" s="64">
        <v>700000</v>
      </c>
      <c r="S46" s="64">
        <v>700000</v>
      </c>
      <c r="T46" s="56">
        <f t="shared" si="3"/>
        <v>8400000</v>
      </c>
      <c r="U46" s="56">
        <f t="shared" si="4"/>
        <v>700000</v>
      </c>
      <c r="V46" s="79">
        <f t="shared" si="5"/>
        <v>9100000</v>
      </c>
      <c r="X46" s="30"/>
    </row>
    <row r="47" spans="1:24" s="5" customFormat="1" ht="21.75" customHeight="1" thickBot="1">
      <c r="A47" s="41">
        <v>21</v>
      </c>
      <c r="B47" s="42">
        <v>0</v>
      </c>
      <c r="C47" s="42">
        <v>4096905</v>
      </c>
      <c r="D47" s="78" t="s">
        <v>55</v>
      </c>
      <c r="E47" s="78" t="s">
        <v>31</v>
      </c>
      <c r="F47" s="19">
        <v>144</v>
      </c>
      <c r="G47" s="45" t="s">
        <v>26</v>
      </c>
      <c r="H47" s="67">
        <v>1200000</v>
      </c>
      <c r="I47" s="67">
        <v>1200000</v>
      </c>
      <c r="J47" s="67">
        <v>1200000</v>
      </c>
      <c r="K47" s="67">
        <v>1200000</v>
      </c>
      <c r="L47" s="67">
        <v>1200000</v>
      </c>
      <c r="M47" s="67">
        <v>1200000</v>
      </c>
      <c r="N47" s="67">
        <v>1200000</v>
      </c>
      <c r="O47" s="67">
        <v>1200000</v>
      </c>
      <c r="P47" s="67">
        <v>1200000</v>
      </c>
      <c r="Q47" s="67">
        <v>1200000</v>
      </c>
      <c r="R47" s="67">
        <v>1200000</v>
      </c>
      <c r="S47" s="67">
        <v>1200000</v>
      </c>
      <c r="T47" s="56">
        <f t="shared" si="3"/>
        <v>14400000</v>
      </c>
      <c r="U47" s="56">
        <f t="shared" si="4"/>
        <v>1200000</v>
      </c>
      <c r="V47" s="79">
        <f t="shared" si="5"/>
        <v>15600000</v>
      </c>
      <c r="X47" s="30"/>
    </row>
    <row r="48" spans="1:24" s="5" customFormat="1" ht="21.75" customHeight="1" thickBot="1">
      <c r="A48" s="41">
        <v>22</v>
      </c>
      <c r="B48" s="42">
        <v>0</v>
      </c>
      <c r="C48" s="42">
        <v>2885830</v>
      </c>
      <c r="D48" s="78" t="s">
        <v>56</v>
      </c>
      <c r="E48" s="78" t="s">
        <v>31</v>
      </c>
      <c r="F48" s="19">
        <v>144</v>
      </c>
      <c r="G48" s="45" t="s">
        <v>26</v>
      </c>
      <c r="H48" s="60">
        <v>300000</v>
      </c>
      <c r="I48" s="60">
        <v>300000</v>
      </c>
      <c r="J48" s="60">
        <v>300000</v>
      </c>
      <c r="K48" s="60">
        <v>300000</v>
      </c>
      <c r="L48" s="60">
        <v>300000</v>
      </c>
      <c r="M48" s="60">
        <v>300000</v>
      </c>
      <c r="N48" s="60">
        <v>300000</v>
      </c>
      <c r="O48" s="60">
        <v>300000</v>
      </c>
      <c r="P48" s="60">
        <v>300000</v>
      </c>
      <c r="Q48" s="60">
        <v>300000</v>
      </c>
      <c r="R48" s="60">
        <v>300000</v>
      </c>
      <c r="S48" s="60">
        <v>300000</v>
      </c>
      <c r="T48" s="56">
        <f t="shared" si="3"/>
        <v>3600000</v>
      </c>
      <c r="U48" s="56">
        <f t="shared" si="4"/>
        <v>300000</v>
      </c>
      <c r="V48" s="79">
        <f t="shared" si="5"/>
        <v>3900000</v>
      </c>
      <c r="X48" s="30"/>
    </row>
    <row r="49" spans="1:24" s="5" customFormat="1" ht="21.75" customHeight="1" thickBot="1">
      <c r="A49" s="41">
        <v>23</v>
      </c>
      <c r="B49" s="41">
        <v>0</v>
      </c>
      <c r="C49" s="42">
        <v>1798468</v>
      </c>
      <c r="D49" s="78" t="s">
        <v>57</v>
      </c>
      <c r="E49" s="78" t="s">
        <v>31</v>
      </c>
      <c r="F49" s="19">
        <v>144</v>
      </c>
      <c r="G49" s="45" t="s">
        <v>26</v>
      </c>
      <c r="H49" s="64">
        <v>450000</v>
      </c>
      <c r="I49" s="64">
        <v>450000</v>
      </c>
      <c r="J49" s="64">
        <v>450000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56">
        <f t="shared" si="3"/>
        <v>1350000</v>
      </c>
      <c r="U49" s="56">
        <v>0</v>
      </c>
      <c r="V49" s="79">
        <f t="shared" si="5"/>
        <v>1350000</v>
      </c>
      <c r="X49" s="30"/>
    </row>
    <row r="50" spans="1:24" s="5" customFormat="1" ht="21.75" customHeight="1" thickBot="1">
      <c r="A50" s="41">
        <v>24</v>
      </c>
      <c r="B50" s="41">
        <v>0</v>
      </c>
      <c r="C50" s="42">
        <v>5935587</v>
      </c>
      <c r="D50" s="78" t="s">
        <v>59</v>
      </c>
      <c r="E50" s="78" t="s">
        <v>31</v>
      </c>
      <c r="F50" s="19">
        <v>144</v>
      </c>
      <c r="G50" s="24" t="s">
        <v>26</v>
      </c>
      <c r="H50" s="48">
        <v>0</v>
      </c>
      <c r="I50" s="48">
        <v>0</v>
      </c>
      <c r="J50" s="48">
        <v>0</v>
      </c>
      <c r="K50" s="48">
        <v>450000</v>
      </c>
      <c r="L50" s="48">
        <v>450000</v>
      </c>
      <c r="M50" s="48">
        <v>450000</v>
      </c>
      <c r="N50" s="48">
        <v>450000</v>
      </c>
      <c r="O50" s="48">
        <v>450000</v>
      </c>
      <c r="P50" s="48">
        <v>450000</v>
      </c>
      <c r="Q50" s="48">
        <v>800000</v>
      </c>
      <c r="R50" s="48">
        <v>800000</v>
      </c>
      <c r="S50" s="48">
        <v>800000</v>
      </c>
      <c r="T50" s="56">
        <f aca="true" t="shared" si="6" ref="T50:T91">SUM(H50:S50)</f>
        <v>5100000</v>
      </c>
      <c r="U50" s="56">
        <f t="shared" si="4"/>
        <v>425000</v>
      </c>
      <c r="V50" s="79">
        <f t="shared" si="5"/>
        <v>5525000</v>
      </c>
      <c r="X50" s="30"/>
    </row>
    <row r="51" spans="1:26" s="5" customFormat="1" ht="21.75" customHeight="1">
      <c r="A51" s="160">
        <v>25</v>
      </c>
      <c r="B51" s="160">
        <v>0</v>
      </c>
      <c r="C51" s="153">
        <v>831323</v>
      </c>
      <c r="D51" s="137" t="s">
        <v>60</v>
      </c>
      <c r="E51" s="137" t="s">
        <v>31</v>
      </c>
      <c r="F51" s="19">
        <v>144</v>
      </c>
      <c r="G51" s="24" t="s">
        <v>26</v>
      </c>
      <c r="H51" s="48">
        <v>1300000</v>
      </c>
      <c r="I51" s="48">
        <v>1300000</v>
      </c>
      <c r="J51" s="48">
        <v>1300000</v>
      </c>
      <c r="K51" s="48">
        <v>1300000</v>
      </c>
      <c r="L51" s="48">
        <v>1300000</v>
      </c>
      <c r="M51" s="48">
        <v>1300000</v>
      </c>
      <c r="N51" s="48">
        <v>1300000</v>
      </c>
      <c r="O51" s="48">
        <v>1300000</v>
      </c>
      <c r="P51" s="48">
        <v>1300000</v>
      </c>
      <c r="Q51" s="48">
        <v>1300000</v>
      </c>
      <c r="R51" s="48">
        <v>1300000</v>
      </c>
      <c r="S51" s="48">
        <v>1300000</v>
      </c>
      <c r="T51" s="56">
        <f t="shared" si="6"/>
        <v>15600000</v>
      </c>
      <c r="U51" s="56">
        <f t="shared" si="4"/>
        <v>1300000</v>
      </c>
      <c r="V51" s="152">
        <f>SUM(T51:U52)</f>
        <v>17300000</v>
      </c>
      <c r="X51" s="30"/>
      <c r="Z51" s="30"/>
    </row>
    <row r="52" spans="1:24" s="5" customFormat="1" ht="21.75" customHeight="1" thickBot="1">
      <c r="A52" s="161"/>
      <c r="B52" s="161"/>
      <c r="C52" s="154"/>
      <c r="D52" s="138"/>
      <c r="E52" s="138"/>
      <c r="F52" s="16">
        <v>232</v>
      </c>
      <c r="G52" s="24" t="s">
        <v>21</v>
      </c>
      <c r="H52" s="61">
        <v>0</v>
      </c>
      <c r="I52" s="61">
        <v>100000</v>
      </c>
      <c r="J52" s="61">
        <v>0</v>
      </c>
      <c r="K52" s="61">
        <v>200000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2">
        <v>0</v>
      </c>
      <c r="R52" s="62">
        <v>0</v>
      </c>
      <c r="S52" s="62">
        <v>100000</v>
      </c>
      <c r="T52" s="62">
        <f t="shared" si="6"/>
        <v>400000</v>
      </c>
      <c r="U52" s="62">
        <v>0</v>
      </c>
      <c r="V52" s="151"/>
      <c r="X52" s="30"/>
    </row>
    <row r="53" spans="1:24" s="5" customFormat="1" ht="21.75" customHeight="1" thickBot="1">
      <c r="A53" s="41">
        <v>26</v>
      </c>
      <c r="B53" s="42">
        <v>0</v>
      </c>
      <c r="C53" s="42">
        <v>4345342</v>
      </c>
      <c r="D53" s="78" t="s">
        <v>61</v>
      </c>
      <c r="E53" s="78" t="s">
        <v>31</v>
      </c>
      <c r="F53" s="19">
        <v>144</v>
      </c>
      <c r="G53" s="45" t="s">
        <v>26</v>
      </c>
      <c r="H53" s="48">
        <v>800000</v>
      </c>
      <c r="I53" s="48">
        <v>800000</v>
      </c>
      <c r="J53" s="48">
        <v>800000</v>
      </c>
      <c r="K53" s="48">
        <v>800000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56">
        <v>0</v>
      </c>
      <c r="T53" s="56">
        <f t="shared" si="6"/>
        <v>3200000</v>
      </c>
      <c r="U53" s="56">
        <v>0</v>
      </c>
      <c r="V53" s="79">
        <f aca="true" t="shared" si="7" ref="V53:V73">SUM(T53:U53)</f>
        <v>3200000</v>
      </c>
      <c r="X53" s="30"/>
    </row>
    <row r="54" spans="1:24" s="5" customFormat="1" ht="21.75" customHeight="1" thickBot="1">
      <c r="A54" s="41">
        <v>27</v>
      </c>
      <c r="B54" s="42">
        <v>0</v>
      </c>
      <c r="C54" s="42">
        <v>5096079</v>
      </c>
      <c r="D54" s="78" t="s">
        <v>62</v>
      </c>
      <c r="E54" s="78" t="s">
        <v>31</v>
      </c>
      <c r="F54" s="19">
        <v>144</v>
      </c>
      <c r="G54" s="45" t="s">
        <v>26</v>
      </c>
      <c r="H54" s="48">
        <v>700000</v>
      </c>
      <c r="I54" s="48">
        <v>700000</v>
      </c>
      <c r="J54" s="48">
        <v>700000</v>
      </c>
      <c r="K54" s="48">
        <v>700000</v>
      </c>
      <c r="L54" s="48">
        <v>700000</v>
      </c>
      <c r="M54" s="48">
        <v>700000</v>
      </c>
      <c r="N54" s="48">
        <v>700000</v>
      </c>
      <c r="O54" s="48">
        <v>700000</v>
      </c>
      <c r="P54" s="48">
        <v>700000</v>
      </c>
      <c r="Q54" s="48">
        <v>700000</v>
      </c>
      <c r="R54" s="48">
        <v>700000</v>
      </c>
      <c r="S54" s="48">
        <v>700000</v>
      </c>
      <c r="T54" s="56">
        <f t="shared" si="6"/>
        <v>8400000</v>
      </c>
      <c r="U54" s="56">
        <f t="shared" si="4"/>
        <v>700000</v>
      </c>
      <c r="V54" s="79">
        <f t="shared" si="7"/>
        <v>9100000</v>
      </c>
      <c r="X54" s="30"/>
    </row>
    <row r="55" spans="1:24" s="5" customFormat="1" ht="21.75" customHeight="1" thickBot="1">
      <c r="A55" s="41">
        <v>28</v>
      </c>
      <c r="B55" s="41">
        <v>0</v>
      </c>
      <c r="C55" s="80">
        <v>4380956</v>
      </c>
      <c r="D55" s="78" t="s">
        <v>63</v>
      </c>
      <c r="E55" s="78" t="s">
        <v>31</v>
      </c>
      <c r="F55" s="19">
        <v>144</v>
      </c>
      <c r="G55" s="45" t="s">
        <v>26</v>
      </c>
      <c r="H55" s="48">
        <v>600000</v>
      </c>
      <c r="I55" s="48">
        <v>600000</v>
      </c>
      <c r="J55" s="48">
        <v>600000</v>
      </c>
      <c r="K55" s="48">
        <v>600000</v>
      </c>
      <c r="L55" s="48">
        <v>600000</v>
      </c>
      <c r="M55" s="48">
        <v>600000</v>
      </c>
      <c r="N55" s="48">
        <v>600000</v>
      </c>
      <c r="O55" s="48">
        <v>600000</v>
      </c>
      <c r="P55" s="48">
        <v>600000</v>
      </c>
      <c r="Q55" s="48">
        <v>600000</v>
      </c>
      <c r="R55" s="48">
        <v>600000</v>
      </c>
      <c r="S55" s="48">
        <v>600000</v>
      </c>
      <c r="T55" s="56">
        <f t="shared" si="6"/>
        <v>7200000</v>
      </c>
      <c r="U55" s="56">
        <f t="shared" si="4"/>
        <v>600000</v>
      </c>
      <c r="V55" s="79">
        <f t="shared" si="7"/>
        <v>7800000</v>
      </c>
      <c r="X55" s="30"/>
    </row>
    <row r="56" spans="1:24" s="5" customFormat="1" ht="21.75" customHeight="1" thickBot="1">
      <c r="A56" s="41">
        <v>29</v>
      </c>
      <c r="B56" s="41">
        <v>0</v>
      </c>
      <c r="C56" s="80">
        <v>4096902</v>
      </c>
      <c r="D56" s="78" t="s">
        <v>64</v>
      </c>
      <c r="E56" s="78" t="s">
        <v>31</v>
      </c>
      <c r="F56" s="19">
        <v>144</v>
      </c>
      <c r="G56" s="45" t="s">
        <v>26</v>
      </c>
      <c r="H56" s="48">
        <v>650000</v>
      </c>
      <c r="I56" s="48">
        <v>650000</v>
      </c>
      <c r="J56" s="48">
        <v>650000</v>
      </c>
      <c r="K56" s="48">
        <v>650000</v>
      </c>
      <c r="L56" s="48">
        <v>650000</v>
      </c>
      <c r="M56" s="48">
        <v>650000</v>
      </c>
      <c r="N56" s="48">
        <v>650000</v>
      </c>
      <c r="O56" s="48">
        <v>650000</v>
      </c>
      <c r="P56" s="48">
        <v>650000</v>
      </c>
      <c r="Q56" s="48">
        <v>650000</v>
      </c>
      <c r="R56" s="48">
        <v>650000</v>
      </c>
      <c r="S56" s="48">
        <v>650000</v>
      </c>
      <c r="T56" s="56">
        <f t="shared" si="6"/>
        <v>7800000</v>
      </c>
      <c r="U56" s="56">
        <f t="shared" si="4"/>
        <v>650000</v>
      </c>
      <c r="V56" s="79">
        <f t="shared" si="7"/>
        <v>8450000</v>
      </c>
      <c r="X56" s="30"/>
    </row>
    <row r="57" spans="1:24" s="5" customFormat="1" ht="21.75" customHeight="1" thickBot="1">
      <c r="A57" s="41">
        <v>30</v>
      </c>
      <c r="B57" s="42">
        <v>0</v>
      </c>
      <c r="C57" s="42">
        <v>2574368</v>
      </c>
      <c r="D57" s="78" t="s">
        <v>65</v>
      </c>
      <c r="E57" s="78" t="s">
        <v>31</v>
      </c>
      <c r="F57" s="19">
        <v>144</v>
      </c>
      <c r="G57" s="45" t="s">
        <v>26</v>
      </c>
      <c r="H57" s="48">
        <v>500000</v>
      </c>
      <c r="I57" s="48">
        <v>500000</v>
      </c>
      <c r="J57" s="48">
        <v>500000</v>
      </c>
      <c r="K57" s="48">
        <v>500000</v>
      </c>
      <c r="L57" s="48">
        <v>500000</v>
      </c>
      <c r="M57" s="48">
        <v>500000</v>
      </c>
      <c r="N57" s="48">
        <v>500000</v>
      </c>
      <c r="O57" s="48">
        <v>500000</v>
      </c>
      <c r="P57" s="48">
        <v>500000</v>
      </c>
      <c r="Q57" s="48">
        <v>500000</v>
      </c>
      <c r="R57" s="48">
        <v>500000</v>
      </c>
      <c r="S57" s="48">
        <v>500000</v>
      </c>
      <c r="T57" s="56">
        <f t="shared" si="6"/>
        <v>6000000</v>
      </c>
      <c r="U57" s="56">
        <f t="shared" si="4"/>
        <v>500000</v>
      </c>
      <c r="V57" s="79">
        <f t="shared" si="7"/>
        <v>6500000</v>
      </c>
      <c r="X57" s="30"/>
    </row>
    <row r="58" spans="1:24" s="5" customFormat="1" ht="21.75" customHeight="1" thickBot="1">
      <c r="A58" s="41">
        <v>32</v>
      </c>
      <c r="B58" s="41">
        <v>0</v>
      </c>
      <c r="C58" s="42">
        <v>4863287</v>
      </c>
      <c r="D58" s="78" t="s">
        <v>66</v>
      </c>
      <c r="E58" s="78" t="s">
        <v>31</v>
      </c>
      <c r="F58" s="19">
        <v>144</v>
      </c>
      <c r="G58" s="24" t="s">
        <v>26</v>
      </c>
      <c r="H58" s="60">
        <v>500000</v>
      </c>
      <c r="I58" s="60">
        <v>500000</v>
      </c>
      <c r="J58" s="60">
        <v>500000</v>
      </c>
      <c r="K58" s="60">
        <v>500000</v>
      </c>
      <c r="L58" s="60">
        <v>500000</v>
      </c>
      <c r="M58" s="60">
        <v>500000</v>
      </c>
      <c r="N58" s="60">
        <v>500000</v>
      </c>
      <c r="O58" s="60">
        <v>500000</v>
      </c>
      <c r="P58" s="60">
        <v>500000</v>
      </c>
      <c r="Q58" s="60">
        <v>500000</v>
      </c>
      <c r="R58" s="60">
        <v>500000</v>
      </c>
      <c r="S58" s="60">
        <v>500000</v>
      </c>
      <c r="T58" s="56">
        <f t="shared" si="6"/>
        <v>6000000</v>
      </c>
      <c r="U58" s="56">
        <f t="shared" si="4"/>
        <v>500000</v>
      </c>
      <c r="V58" s="79">
        <f t="shared" si="7"/>
        <v>6500000</v>
      </c>
      <c r="X58" s="30"/>
    </row>
    <row r="59" spans="1:24" s="5" customFormat="1" ht="21.75" customHeight="1" thickBot="1">
      <c r="A59" s="41">
        <v>33</v>
      </c>
      <c r="B59" s="41">
        <v>0</v>
      </c>
      <c r="C59" s="42">
        <v>2574370</v>
      </c>
      <c r="D59" s="78" t="s">
        <v>67</v>
      </c>
      <c r="E59" s="78" t="s">
        <v>31</v>
      </c>
      <c r="F59" s="111">
        <v>144</v>
      </c>
      <c r="G59" s="108" t="s">
        <v>26</v>
      </c>
      <c r="H59" s="109">
        <v>2400000</v>
      </c>
      <c r="I59" s="109">
        <v>2400000</v>
      </c>
      <c r="J59" s="109">
        <v>2400000</v>
      </c>
      <c r="K59" s="109">
        <v>2400000</v>
      </c>
      <c r="L59" s="109">
        <v>2400000</v>
      </c>
      <c r="M59" s="109">
        <v>2400000</v>
      </c>
      <c r="N59" s="109">
        <v>2400000</v>
      </c>
      <c r="O59" s="109">
        <v>2400000</v>
      </c>
      <c r="P59" s="109">
        <v>2400000</v>
      </c>
      <c r="Q59" s="109">
        <v>2400000</v>
      </c>
      <c r="R59" s="109">
        <v>2400000</v>
      </c>
      <c r="S59" s="109">
        <v>2400000</v>
      </c>
      <c r="T59" s="110">
        <f t="shared" si="6"/>
        <v>28800000</v>
      </c>
      <c r="U59" s="110">
        <f>T59/12</f>
        <v>2400000</v>
      </c>
      <c r="V59" s="79">
        <f t="shared" si="7"/>
        <v>31200000</v>
      </c>
      <c r="X59" s="30"/>
    </row>
    <row r="60" spans="1:24" s="5" customFormat="1" ht="21.75" customHeight="1" thickBot="1">
      <c r="A60" s="87">
        <v>34</v>
      </c>
      <c r="B60" s="89">
        <v>0</v>
      </c>
      <c r="C60" s="113">
        <v>2137521</v>
      </c>
      <c r="D60" s="90" t="s">
        <v>68</v>
      </c>
      <c r="E60" s="90" t="s">
        <v>31</v>
      </c>
      <c r="F60" s="88">
        <v>144</v>
      </c>
      <c r="G60" s="72" t="s">
        <v>26</v>
      </c>
      <c r="H60" s="73">
        <v>2400000</v>
      </c>
      <c r="I60" s="73">
        <v>2400000</v>
      </c>
      <c r="J60" s="73">
        <v>2400000</v>
      </c>
      <c r="K60" s="73">
        <v>2400000</v>
      </c>
      <c r="L60" s="73">
        <v>2400000</v>
      </c>
      <c r="M60" s="73">
        <v>2400000</v>
      </c>
      <c r="N60" s="73">
        <v>2400000</v>
      </c>
      <c r="O60" s="73">
        <v>2400000</v>
      </c>
      <c r="P60" s="73">
        <v>2400000</v>
      </c>
      <c r="Q60" s="73">
        <v>2400000</v>
      </c>
      <c r="R60" s="73">
        <v>2400000</v>
      </c>
      <c r="S60" s="73">
        <v>2400000</v>
      </c>
      <c r="T60" s="74">
        <f t="shared" si="6"/>
        <v>28800000</v>
      </c>
      <c r="U60" s="74">
        <f>T60/12</f>
        <v>2400000</v>
      </c>
      <c r="V60" s="115">
        <f t="shared" si="7"/>
        <v>31200000</v>
      </c>
      <c r="X60" s="30"/>
    </row>
    <row r="61" spans="1:24" s="5" customFormat="1" ht="21.75" customHeight="1" thickBot="1">
      <c r="A61" s="87">
        <v>35</v>
      </c>
      <c r="B61" s="89">
        <v>0</v>
      </c>
      <c r="C61" s="113">
        <v>1006531</v>
      </c>
      <c r="D61" s="90" t="s">
        <v>69</v>
      </c>
      <c r="E61" s="114" t="s">
        <v>31</v>
      </c>
      <c r="F61" s="88">
        <v>144</v>
      </c>
      <c r="G61" s="72" t="s">
        <v>26</v>
      </c>
      <c r="H61" s="73">
        <v>400000</v>
      </c>
      <c r="I61" s="73">
        <v>400000</v>
      </c>
      <c r="J61" s="73">
        <v>400000</v>
      </c>
      <c r="K61" s="73">
        <v>400000</v>
      </c>
      <c r="L61" s="73">
        <v>400000</v>
      </c>
      <c r="M61" s="73">
        <v>400000</v>
      </c>
      <c r="N61" s="73">
        <v>400000</v>
      </c>
      <c r="O61" s="73">
        <v>400000</v>
      </c>
      <c r="P61" s="73">
        <v>400000</v>
      </c>
      <c r="Q61" s="73">
        <v>400000</v>
      </c>
      <c r="R61" s="73">
        <v>400000</v>
      </c>
      <c r="S61" s="73">
        <v>400000</v>
      </c>
      <c r="T61" s="74">
        <f t="shared" si="6"/>
        <v>4800000</v>
      </c>
      <c r="U61" s="74">
        <f>T61/12</f>
        <v>400000</v>
      </c>
      <c r="V61" s="115">
        <f t="shared" si="7"/>
        <v>5200000</v>
      </c>
      <c r="X61" s="30"/>
    </row>
    <row r="62" spans="1:24" s="5" customFormat="1" ht="21.75" customHeight="1" thickBot="1">
      <c r="A62" s="87">
        <v>36</v>
      </c>
      <c r="B62" s="89">
        <v>0</v>
      </c>
      <c r="C62" s="113">
        <v>2853864</v>
      </c>
      <c r="D62" s="90" t="s">
        <v>70</v>
      </c>
      <c r="E62" s="114" t="s">
        <v>31</v>
      </c>
      <c r="F62" s="88">
        <v>144</v>
      </c>
      <c r="G62" s="72" t="s">
        <v>26</v>
      </c>
      <c r="H62" s="73">
        <v>300000</v>
      </c>
      <c r="I62" s="73">
        <v>300000</v>
      </c>
      <c r="J62" s="73">
        <v>300000</v>
      </c>
      <c r="K62" s="73">
        <v>300000</v>
      </c>
      <c r="L62" s="73">
        <v>300000</v>
      </c>
      <c r="M62" s="73">
        <v>300000</v>
      </c>
      <c r="N62" s="73">
        <v>300000</v>
      </c>
      <c r="O62" s="73">
        <v>300000</v>
      </c>
      <c r="P62" s="73">
        <v>300000</v>
      </c>
      <c r="Q62" s="73">
        <v>300000</v>
      </c>
      <c r="R62" s="73">
        <v>300000</v>
      </c>
      <c r="S62" s="73">
        <v>300000</v>
      </c>
      <c r="T62" s="74">
        <f t="shared" si="6"/>
        <v>3600000</v>
      </c>
      <c r="U62" s="74">
        <f>T62/12</f>
        <v>300000</v>
      </c>
      <c r="V62" s="115">
        <f t="shared" si="7"/>
        <v>3900000</v>
      </c>
      <c r="X62" s="30"/>
    </row>
    <row r="63" spans="1:24" s="5" customFormat="1" ht="21.75" customHeight="1" thickBot="1">
      <c r="A63" s="87">
        <v>37</v>
      </c>
      <c r="B63" s="89">
        <v>0</v>
      </c>
      <c r="C63" s="113">
        <v>4094843</v>
      </c>
      <c r="D63" s="90" t="s">
        <v>71</v>
      </c>
      <c r="E63" s="114" t="s">
        <v>31</v>
      </c>
      <c r="F63" s="88">
        <v>144</v>
      </c>
      <c r="G63" s="72" t="s">
        <v>26</v>
      </c>
      <c r="H63" s="73">
        <v>1200000</v>
      </c>
      <c r="I63" s="73">
        <v>1200000</v>
      </c>
      <c r="J63" s="73">
        <v>1200000</v>
      </c>
      <c r="K63" s="73">
        <v>1200000</v>
      </c>
      <c r="L63" s="73">
        <v>1200000</v>
      </c>
      <c r="M63" s="73">
        <v>1200000</v>
      </c>
      <c r="N63" s="73">
        <v>1200000</v>
      </c>
      <c r="O63" s="73">
        <v>1200000</v>
      </c>
      <c r="P63" s="73">
        <v>1200000</v>
      </c>
      <c r="Q63" s="73">
        <v>1200000</v>
      </c>
      <c r="R63" s="73">
        <v>1200000</v>
      </c>
      <c r="S63" s="73">
        <v>1200000</v>
      </c>
      <c r="T63" s="74">
        <f t="shared" si="6"/>
        <v>14400000</v>
      </c>
      <c r="U63" s="74">
        <f aca="true" t="shared" si="8" ref="U63:U88">T63/12</f>
        <v>1200000</v>
      </c>
      <c r="V63" s="115">
        <f t="shared" si="7"/>
        <v>15600000</v>
      </c>
      <c r="X63" s="30"/>
    </row>
    <row r="64" spans="1:24" s="5" customFormat="1" ht="21.75" customHeight="1" thickBot="1">
      <c r="A64" s="170">
        <v>38</v>
      </c>
      <c r="B64" s="160">
        <v>0</v>
      </c>
      <c r="C64" s="153">
        <v>5176424</v>
      </c>
      <c r="D64" s="137" t="s">
        <v>72</v>
      </c>
      <c r="E64" s="137" t="s">
        <v>31</v>
      </c>
      <c r="F64" s="88">
        <v>144</v>
      </c>
      <c r="G64" s="72" t="s">
        <v>26</v>
      </c>
      <c r="H64" s="73">
        <v>1200000</v>
      </c>
      <c r="I64" s="73">
        <v>1200000</v>
      </c>
      <c r="J64" s="73">
        <v>1200000</v>
      </c>
      <c r="K64" s="73">
        <v>1200000</v>
      </c>
      <c r="L64" s="73">
        <v>1200000</v>
      </c>
      <c r="M64" s="73">
        <v>1200000</v>
      </c>
      <c r="N64" s="73">
        <v>1200000</v>
      </c>
      <c r="O64" s="73">
        <v>1200000</v>
      </c>
      <c r="P64" s="73">
        <v>1200000</v>
      </c>
      <c r="Q64" s="73">
        <v>1200000</v>
      </c>
      <c r="R64" s="73">
        <v>1200000</v>
      </c>
      <c r="S64" s="73">
        <v>1200000</v>
      </c>
      <c r="T64" s="74">
        <f t="shared" si="6"/>
        <v>14400000</v>
      </c>
      <c r="U64" s="74">
        <f t="shared" si="8"/>
        <v>1200000</v>
      </c>
      <c r="V64" s="134">
        <f>SUM(T64:U65)</f>
        <v>15900000</v>
      </c>
      <c r="X64" s="30"/>
    </row>
    <row r="65" spans="1:24" s="5" customFormat="1" ht="21.75" customHeight="1" thickBot="1">
      <c r="A65" s="171"/>
      <c r="B65" s="161"/>
      <c r="C65" s="154"/>
      <c r="D65" s="138"/>
      <c r="E65" s="138"/>
      <c r="F65" s="88">
        <v>232</v>
      </c>
      <c r="G65" s="72" t="s">
        <v>21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300000</v>
      </c>
      <c r="P65" s="73">
        <v>0</v>
      </c>
      <c r="Q65" s="73">
        <v>0</v>
      </c>
      <c r="R65" s="73">
        <v>0</v>
      </c>
      <c r="S65" s="73"/>
      <c r="T65" s="74">
        <f t="shared" si="6"/>
        <v>300000</v>
      </c>
      <c r="U65" s="74">
        <v>0</v>
      </c>
      <c r="V65" s="135"/>
      <c r="X65" s="30"/>
    </row>
    <row r="66" spans="1:24" s="5" customFormat="1" ht="21.75" customHeight="1" thickBot="1">
      <c r="A66" s="87">
        <v>39</v>
      </c>
      <c r="B66" s="89">
        <v>0</v>
      </c>
      <c r="C66" s="113">
        <v>5101663</v>
      </c>
      <c r="D66" s="90" t="s">
        <v>73</v>
      </c>
      <c r="E66" s="114" t="s">
        <v>31</v>
      </c>
      <c r="F66" s="88">
        <v>144</v>
      </c>
      <c r="G66" s="72" t="s">
        <v>26</v>
      </c>
      <c r="H66" s="73">
        <v>600000</v>
      </c>
      <c r="I66" s="73">
        <v>600000</v>
      </c>
      <c r="J66" s="73">
        <v>600000</v>
      </c>
      <c r="K66" s="73">
        <v>600000</v>
      </c>
      <c r="L66" s="73">
        <v>600000</v>
      </c>
      <c r="M66" s="73">
        <v>600000</v>
      </c>
      <c r="N66" s="73">
        <v>600000</v>
      </c>
      <c r="O66" s="73">
        <v>600000</v>
      </c>
      <c r="P66" s="73">
        <v>600000</v>
      </c>
      <c r="Q66" s="73">
        <v>600000</v>
      </c>
      <c r="R66" s="73">
        <v>600000</v>
      </c>
      <c r="S66" s="73">
        <v>600000</v>
      </c>
      <c r="T66" s="74">
        <f t="shared" si="6"/>
        <v>7200000</v>
      </c>
      <c r="U66" s="74">
        <f t="shared" si="8"/>
        <v>600000</v>
      </c>
      <c r="V66" s="115">
        <f t="shared" si="7"/>
        <v>7800000</v>
      </c>
      <c r="X66" s="30"/>
    </row>
    <row r="67" spans="1:24" s="5" customFormat="1" ht="21.75" customHeight="1" thickBot="1">
      <c r="A67" s="87">
        <v>40</v>
      </c>
      <c r="B67" s="89">
        <v>0</v>
      </c>
      <c r="C67" s="113">
        <v>1444487</v>
      </c>
      <c r="D67" s="90" t="s">
        <v>74</v>
      </c>
      <c r="E67" s="114" t="s">
        <v>31</v>
      </c>
      <c r="F67" s="88">
        <v>144</v>
      </c>
      <c r="G67" s="72" t="s">
        <v>26</v>
      </c>
      <c r="H67" s="73">
        <v>300000</v>
      </c>
      <c r="I67" s="73">
        <v>300000</v>
      </c>
      <c r="J67" s="73">
        <v>300000</v>
      </c>
      <c r="K67" s="73">
        <v>300000</v>
      </c>
      <c r="L67" s="73">
        <v>300000</v>
      </c>
      <c r="M67" s="73">
        <v>300000</v>
      </c>
      <c r="N67" s="73">
        <v>300000</v>
      </c>
      <c r="O67" s="73">
        <v>300000</v>
      </c>
      <c r="P67" s="73">
        <v>300000</v>
      </c>
      <c r="Q67" s="73">
        <v>300000</v>
      </c>
      <c r="R67" s="73">
        <v>300000</v>
      </c>
      <c r="S67" s="73">
        <v>300000</v>
      </c>
      <c r="T67" s="74">
        <f t="shared" si="6"/>
        <v>3600000</v>
      </c>
      <c r="U67" s="74">
        <f t="shared" si="8"/>
        <v>300000</v>
      </c>
      <c r="V67" s="115">
        <f t="shared" si="7"/>
        <v>3900000</v>
      </c>
      <c r="X67" s="30"/>
    </row>
    <row r="68" spans="1:24" s="5" customFormat="1" ht="21.75" customHeight="1" thickBot="1">
      <c r="A68" s="87">
        <v>41</v>
      </c>
      <c r="B68" s="89">
        <v>0</v>
      </c>
      <c r="C68" s="113">
        <v>1400613</v>
      </c>
      <c r="D68" s="90" t="s">
        <v>75</v>
      </c>
      <c r="E68" s="114" t="s">
        <v>31</v>
      </c>
      <c r="F68" s="88">
        <v>144</v>
      </c>
      <c r="G68" s="72" t="s">
        <v>26</v>
      </c>
      <c r="H68" s="73">
        <v>300000</v>
      </c>
      <c r="I68" s="73">
        <v>300000</v>
      </c>
      <c r="J68" s="73">
        <v>300000</v>
      </c>
      <c r="K68" s="73">
        <v>300000</v>
      </c>
      <c r="L68" s="73">
        <v>300000</v>
      </c>
      <c r="M68" s="73">
        <v>300000</v>
      </c>
      <c r="N68" s="73">
        <v>300000</v>
      </c>
      <c r="O68" s="73">
        <v>300000</v>
      </c>
      <c r="P68" s="73">
        <v>300000</v>
      </c>
      <c r="Q68" s="73">
        <v>300000</v>
      </c>
      <c r="R68" s="73">
        <v>300000</v>
      </c>
      <c r="S68" s="73">
        <v>300000</v>
      </c>
      <c r="T68" s="74">
        <f t="shared" si="6"/>
        <v>3600000</v>
      </c>
      <c r="U68" s="74">
        <f t="shared" si="8"/>
        <v>300000</v>
      </c>
      <c r="V68" s="115">
        <f t="shared" si="7"/>
        <v>3900000</v>
      </c>
      <c r="X68" s="30"/>
    </row>
    <row r="69" spans="1:24" s="5" customFormat="1" ht="21.75" customHeight="1" thickBot="1">
      <c r="A69" s="87">
        <v>42</v>
      </c>
      <c r="B69" s="89">
        <v>0</v>
      </c>
      <c r="C69" s="113">
        <v>3005377</v>
      </c>
      <c r="D69" s="90" t="s">
        <v>76</v>
      </c>
      <c r="E69" s="114" t="s">
        <v>31</v>
      </c>
      <c r="F69" s="117">
        <v>144</v>
      </c>
      <c r="G69" s="72" t="s">
        <v>26</v>
      </c>
      <c r="H69" s="73">
        <v>300000</v>
      </c>
      <c r="I69" s="73">
        <v>300000</v>
      </c>
      <c r="J69" s="73">
        <v>300000</v>
      </c>
      <c r="K69" s="73">
        <v>300000</v>
      </c>
      <c r="L69" s="73">
        <v>300000</v>
      </c>
      <c r="M69" s="73">
        <v>300000</v>
      </c>
      <c r="N69" s="73">
        <v>300000</v>
      </c>
      <c r="O69" s="73">
        <v>300000</v>
      </c>
      <c r="P69" s="73">
        <v>300000</v>
      </c>
      <c r="Q69" s="73">
        <v>300000</v>
      </c>
      <c r="R69" s="73">
        <v>300000</v>
      </c>
      <c r="S69" s="73">
        <v>300000</v>
      </c>
      <c r="T69" s="62">
        <f t="shared" si="6"/>
        <v>3600000</v>
      </c>
      <c r="U69" s="74">
        <f t="shared" si="8"/>
        <v>300000</v>
      </c>
      <c r="V69" s="115">
        <f t="shared" si="7"/>
        <v>3900000</v>
      </c>
      <c r="X69" s="30"/>
    </row>
    <row r="70" spans="1:24" s="5" customFormat="1" ht="21.75" customHeight="1" thickBot="1">
      <c r="A70" s="87">
        <v>43</v>
      </c>
      <c r="B70" s="89">
        <v>0</v>
      </c>
      <c r="C70" s="113">
        <v>5462011</v>
      </c>
      <c r="D70" s="90" t="s">
        <v>77</v>
      </c>
      <c r="E70" s="114" t="s">
        <v>31</v>
      </c>
      <c r="F70" s="117">
        <v>144</v>
      </c>
      <c r="G70" s="72" t="s">
        <v>26</v>
      </c>
      <c r="H70" s="61">
        <v>800000</v>
      </c>
      <c r="I70" s="61">
        <v>800000</v>
      </c>
      <c r="J70" s="61">
        <v>800000</v>
      </c>
      <c r="K70" s="61">
        <v>800000</v>
      </c>
      <c r="L70" s="61">
        <v>800000</v>
      </c>
      <c r="M70" s="61">
        <v>800000</v>
      </c>
      <c r="N70" s="61">
        <v>800000</v>
      </c>
      <c r="O70" s="61">
        <v>800000</v>
      </c>
      <c r="P70" s="61">
        <v>800000</v>
      </c>
      <c r="Q70" s="61">
        <v>800000</v>
      </c>
      <c r="R70" s="61">
        <v>800000</v>
      </c>
      <c r="S70" s="61">
        <v>800000</v>
      </c>
      <c r="T70" s="62">
        <f t="shared" si="6"/>
        <v>9600000</v>
      </c>
      <c r="U70" s="74">
        <f t="shared" si="8"/>
        <v>800000</v>
      </c>
      <c r="V70" s="115">
        <f t="shared" si="7"/>
        <v>10400000</v>
      </c>
      <c r="X70" s="30"/>
    </row>
    <row r="71" spans="1:24" s="5" customFormat="1" ht="21.75" customHeight="1" thickBot="1">
      <c r="A71" s="170">
        <v>44</v>
      </c>
      <c r="B71" s="160">
        <v>0</v>
      </c>
      <c r="C71" s="153">
        <v>2983446</v>
      </c>
      <c r="D71" s="137" t="s">
        <v>78</v>
      </c>
      <c r="E71" s="137" t="s">
        <v>31</v>
      </c>
      <c r="F71" s="117">
        <v>145</v>
      </c>
      <c r="G71" s="116" t="s">
        <v>27</v>
      </c>
      <c r="H71" s="61">
        <v>1100000</v>
      </c>
      <c r="I71" s="61">
        <v>1100000</v>
      </c>
      <c r="J71" s="61">
        <v>1100000</v>
      </c>
      <c r="K71" s="61">
        <v>1100000</v>
      </c>
      <c r="L71" s="61">
        <v>1100000</v>
      </c>
      <c r="M71" s="61">
        <v>1100000</v>
      </c>
      <c r="N71" s="61">
        <v>1100000</v>
      </c>
      <c r="O71" s="61">
        <v>1100000</v>
      </c>
      <c r="P71" s="61">
        <v>1100000</v>
      </c>
      <c r="Q71" s="61">
        <v>1100000</v>
      </c>
      <c r="R71" s="61">
        <v>1100000</v>
      </c>
      <c r="S71" s="61">
        <v>1100000</v>
      </c>
      <c r="T71" s="62">
        <f t="shared" si="6"/>
        <v>13200000</v>
      </c>
      <c r="U71" s="74">
        <f t="shared" si="8"/>
        <v>1100000</v>
      </c>
      <c r="V71" s="134">
        <f>SUM(T71:U72)</f>
        <v>14600000</v>
      </c>
      <c r="X71" s="30"/>
    </row>
    <row r="72" spans="1:24" s="5" customFormat="1" ht="21.75" customHeight="1" thickBot="1">
      <c r="A72" s="171"/>
      <c r="B72" s="161"/>
      <c r="C72" s="154"/>
      <c r="D72" s="138"/>
      <c r="E72" s="138"/>
      <c r="F72" s="117">
        <v>232</v>
      </c>
      <c r="G72" s="116" t="s">
        <v>21</v>
      </c>
      <c r="H72" s="61">
        <v>0</v>
      </c>
      <c r="I72" s="61">
        <v>150000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150000</v>
      </c>
      <c r="P72" s="61">
        <v>0</v>
      </c>
      <c r="Q72" s="61">
        <v>0</v>
      </c>
      <c r="R72" s="61">
        <v>0</v>
      </c>
      <c r="S72" s="61">
        <v>0</v>
      </c>
      <c r="T72" s="62">
        <f t="shared" si="6"/>
        <v>300000</v>
      </c>
      <c r="U72" s="74">
        <v>0</v>
      </c>
      <c r="V72" s="135"/>
      <c r="X72" s="30"/>
    </row>
    <row r="73" spans="1:24" s="5" customFormat="1" ht="21.75" customHeight="1" thickBot="1">
      <c r="A73" s="87">
        <v>45</v>
      </c>
      <c r="B73" s="89">
        <v>0</v>
      </c>
      <c r="C73" s="113">
        <v>4610394</v>
      </c>
      <c r="D73" s="90" t="s">
        <v>79</v>
      </c>
      <c r="E73" s="114" t="s">
        <v>31</v>
      </c>
      <c r="F73" s="117">
        <v>145</v>
      </c>
      <c r="G73" s="116" t="s">
        <v>27</v>
      </c>
      <c r="H73" s="61">
        <v>880000</v>
      </c>
      <c r="I73" s="61">
        <v>880000</v>
      </c>
      <c r="J73" s="61">
        <v>880000</v>
      </c>
      <c r="K73" s="61">
        <v>880000</v>
      </c>
      <c r="L73" s="61">
        <v>880000</v>
      </c>
      <c r="M73" s="61">
        <v>880000</v>
      </c>
      <c r="N73" s="61">
        <v>880000</v>
      </c>
      <c r="O73" s="61">
        <v>880000</v>
      </c>
      <c r="P73" s="61">
        <v>880000</v>
      </c>
      <c r="Q73" s="61">
        <v>880000</v>
      </c>
      <c r="R73" s="61">
        <v>880000</v>
      </c>
      <c r="S73" s="61">
        <v>880000</v>
      </c>
      <c r="T73" s="62">
        <f t="shared" si="6"/>
        <v>10560000</v>
      </c>
      <c r="U73" s="74">
        <f t="shared" si="8"/>
        <v>880000</v>
      </c>
      <c r="V73" s="115">
        <f t="shared" si="7"/>
        <v>11440000</v>
      </c>
      <c r="X73" s="30"/>
    </row>
    <row r="74" spans="1:24" s="5" customFormat="1" ht="21.75" customHeight="1" thickBot="1">
      <c r="A74" s="87">
        <v>46</v>
      </c>
      <c r="B74" s="89">
        <v>0</v>
      </c>
      <c r="C74" s="113">
        <v>1980240</v>
      </c>
      <c r="D74" s="90" t="s">
        <v>80</v>
      </c>
      <c r="E74" s="114" t="s">
        <v>31</v>
      </c>
      <c r="F74" s="117">
        <v>144</v>
      </c>
      <c r="G74" s="116" t="s">
        <v>26</v>
      </c>
      <c r="H74" s="65">
        <v>300000</v>
      </c>
      <c r="I74" s="65">
        <v>300000</v>
      </c>
      <c r="J74" s="65">
        <v>300000</v>
      </c>
      <c r="K74" s="65">
        <v>300000</v>
      </c>
      <c r="L74" s="65">
        <v>300000</v>
      </c>
      <c r="M74" s="65">
        <v>300000</v>
      </c>
      <c r="N74" s="65">
        <v>300000</v>
      </c>
      <c r="O74" s="65">
        <v>300000</v>
      </c>
      <c r="P74" s="65">
        <v>300000</v>
      </c>
      <c r="Q74" s="65">
        <v>300000</v>
      </c>
      <c r="R74" s="65">
        <v>300000</v>
      </c>
      <c r="S74" s="65">
        <v>300000</v>
      </c>
      <c r="T74" s="62">
        <f t="shared" si="6"/>
        <v>3600000</v>
      </c>
      <c r="U74" s="74">
        <f t="shared" si="8"/>
        <v>300000</v>
      </c>
      <c r="V74" s="112">
        <f>SUM(T74:U74)</f>
        <v>3900000</v>
      </c>
      <c r="X74" s="30"/>
    </row>
    <row r="75" spans="1:24" s="5" customFormat="1" ht="21.75" customHeight="1" thickBot="1">
      <c r="A75" s="87">
        <v>47</v>
      </c>
      <c r="B75" s="89">
        <v>0</v>
      </c>
      <c r="C75" s="113">
        <v>4897078</v>
      </c>
      <c r="D75" s="90" t="s">
        <v>81</v>
      </c>
      <c r="E75" s="114" t="s">
        <v>31</v>
      </c>
      <c r="F75" s="117">
        <v>144</v>
      </c>
      <c r="G75" s="116" t="s">
        <v>26</v>
      </c>
      <c r="H75" s="118">
        <v>300000</v>
      </c>
      <c r="I75" s="118">
        <v>300000</v>
      </c>
      <c r="J75" s="118">
        <v>300000</v>
      </c>
      <c r="K75" s="118">
        <v>300000</v>
      </c>
      <c r="L75" s="118">
        <v>300000</v>
      </c>
      <c r="M75" s="118">
        <v>300000</v>
      </c>
      <c r="N75" s="118">
        <v>300000</v>
      </c>
      <c r="O75" s="118">
        <v>300000</v>
      </c>
      <c r="P75" s="118">
        <v>300000</v>
      </c>
      <c r="Q75" s="118">
        <v>300000</v>
      </c>
      <c r="R75" s="118">
        <v>300000</v>
      </c>
      <c r="S75" s="118">
        <v>300000</v>
      </c>
      <c r="T75" s="62">
        <f t="shared" si="6"/>
        <v>3600000</v>
      </c>
      <c r="U75" s="74">
        <f t="shared" si="8"/>
        <v>300000</v>
      </c>
      <c r="V75" s="112">
        <f aca="true" t="shared" si="9" ref="V75:V88">SUM(T75:U75)</f>
        <v>3900000</v>
      </c>
      <c r="X75" s="30"/>
    </row>
    <row r="76" spans="1:24" s="5" customFormat="1" ht="21.75" customHeight="1" thickBot="1">
      <c r="A76" s="87">
        <v>48</v>
      </c>
      <c r="B76" s="89">
        <v>0</v>
      </c>
      <c r="C76" s="113">
        <v>2571229</v>
      </c>
      <c r="D76" s="90" t="s">
        <v>82</v>
      </c>
      <c r="E76" s="114" t="s">
        <v>31</v>
      </c>
      <c r="F76" s="117">
        <v>144</v>
      </c>
      <c r="G76" s="116" t="s">
        <v>26</v>
      </c>
      <c r="H76" s="65">
        <v>200000</v>
      </c>
      <c r="I76" s="65">
        <v>200000</v>
      </c>
      <c r="J76" s="65">
        <v>200000</v>
      </c>
      <c r="K76" s="65">
        <v>200000</v>
      </c>
      <c r="L76" s="65">
        <v>200000</v>
      </c>
      <c r="M76" s="65">
        <v>200000</v>
      </c>
      <c r="N76" s="65">
        <v>200000</v>
      </c>
      <c r="O76" s="65">
        <v>200000</v>
      </c>
      <c r="P76" s="65">
        <v>200000</v>
      </c>
      <c r="Q76" s="65">
        <v>200000</v>
      </c>
      <c r="R76" s="65">
        <v>200000</v>
      </c>
      <c r="S76" s="65">
        <v>200000</v>
      </c>
      <c r="T76" s="62">
        <f t="shared" si="6"/>
        <v>2400000</v>
      </c>
      <c r="U76" s="74">
        <f t="shared" si="8"/>
        <v>200000</v>
      </c>
      <c r="V76" s="112">
        <f t="shared" si="9"/>
        <v>2600000</v>
      </c>
      <c r="X76" s="30"/>
    </row>
    <row r="77" spans="1:24" s="5" customFormat="1" ht="21.75" customHeight="1" thickBot="1">
      <c r="A77" s="87">
        <v>49</v>
      </c>
      <c r="B77" s="89">
        <v>0</v>
      </c>
      <c r="C77" s="113">
        <v>4309296</v>
      </c>
      <c r="D77" s="90" t="s">
        <v>83</v>
      </c>
      <c r="E77" s="114" t="s">
        <v>31</v>
      </c>
      <c r="F77" s="117">
        <v>144</v>
      </c>
      <c r="G77" s="116" t="s">
        <v>26</v>
      </c>
      <c r="H77" s="65">
        <v>300000</v>
      </c>
      <c r="I77" s="65">
        <v>300000</v>
      </c>
      <c r="J77" s="65">
        <v>300000</v>
      </c>
      <c r="K77" s="65">
        <v>300000</v>
      </c>
      <c r="L77" s="65">
        <v>300000</v>
      </c>
      <c r="M77" s="65">
        <v>300000</v>
      </c>
      <c r="N77" s="65">
        <v>300000</v>
      </c>
      <c r="O77" s="65">
        <v>300000</v>
      </c>
      <c r="P77" s="65">
        <v>300000</v>
      </c>
      <c r="Q77" s="65">
        <v>300000</v>
      </c>
      <c r="R77" s="65">
        <v>300000</v>
      </c>
      <c r="S77" s="65">
        <v>300000</v>
      </c>
      <c r="T77" s="62">
        <f t="shared" si="6"/>
        <v>3600000</v>
      </c>
      <c r="U77" s="74">
        <f t="shared" si="8"/>
        <v>300000</v>
      </c>
      <c r="V77" s="112">
        <f t="shared" si="9"/>
        <v>3900000</v>
      </c>
      <c r="X77" s="30"/>
    </row>
    <row r="78" spans="1:24" s="5" customFormat="1" ht="21.75" customHeight="1" thickBot="1">
      <c r="A78" s="87">
        <v>50</v>
      </c>
      <c r="B78" s="89">
        <v>0</v>
      </c>
      <c r="C78" s="113">
        <v>4396336</v>
      </c>
      <c r="D78" s="90" t="s">
        <v>84</v>
      </c>
      <c r="E78" s="114" t="s">
        <v>31</v>
      </c>
      <c r="F78" s="117">
        <v>144</v>
      </c>
      <c r="G78" s="116" t="s">
        <v>26</v>
      </c>
      <c r="H78" s="65">
        <v>200000</v>
      </c>
      <c r="I78" s="65">
        <v>200000</v>
      </c>
      <c r="J78" s="65">
        <v>200000</v>
      </c>
      <c r="K78" s="65">
        <v>200000</v>
      </c>
      <c r="L78" s="65">
        <v>200000</v>
      </c>
      <c r="M78" s="65">
        <v>200000</v>
      </c>
      <c r="N78" s="65">
        <v>200000</v>
      </c>
      <c r="O78" s="65">
        <v>200000</v>
      </c>
      <c r="P78" s="65">
        <v>200000</v>
      </c>
      <c r="Q78" s="65">
        <v>200000</v>
      </c>
      <c r="R78" s="65">
        <v>200000</v>
      </c>
      <c r="S78" s="65">
        <v>200000</v>
      </c>
      <c r="T78" s="62">
        <f t="shared" si="6"/>
        <v>2400000</v>
      </c>
      <c r="U78" s="74">
        <f t="shared" si="8"/>
        <v>200000</v>
      </c>
      <c r="V78" s="112">
        <f t="shared" si="9"/>
        <v>2600000</v>
      </c>
      <c r="X78" s="30"/>
    </row>
    <row r="79" spans="1:24" s="5" customFormat="1" ht="21.75" customHeight="1" thickBot="1">
      <c r="A79" s="87">
        <v>51</v>
      </c>
      <c r="B79" s="89">
        <v>0</v>
      </c>
      <c r="C79" s="113">
        <v>1415353</v>
      </c>
      <c r="D79" s="90" t="s">
        <v>85</v>
      </c>
      <c r="E79" s="114" t="s">
        <v>31</v>
      </c>
      <c r="F79" s="117">
        <v>144</v>
      </c>
      <c r="G79" s="116" t="s">
        <v>26</v>
      </c>
      <c r="H79" s="65">
        <v>780000</v>
      </c>
      <c r="I79" s="65">
        <v>780000</v>
      </c>
      <c r="J79" s="65">
        <v>780000</v>
      </c>
      <c r="K79" s="65">
        <v>780000</v>
      </c>
      <c r="L79" s="65">
        <v>780000</v>
      </c>
      <c r="M79" s="65">
        <v>780000</v>
      </c>
      <c r="N79" s="65">
        <v>780000</v>
      </c>
      <c r="O79" s="65">
        <v>780000</v>
      </c>
      <c r="P79" s="65">
        <v>780000</v>
      </c>
      <c r="Q79" s="65">
        <v>780000</v>
      </c>
      <c r="R79" s="65">
        <v>780000</v>
      </c>
      <c r="S79" s="65">
        <v>780000</v>
      </c>
      <c r="T79" s="62">
        <f t="shared" si="6"/>
        <v>9360000</v>
      </c>
      <c r="U79" s="74">
        <f t="shared" si="8"/>
        <v>780000</v>
      </c>
      <c r="V79" s="112">
        <f t="shared" si="9"/>
        <v>10140000</v>
      </c>
      <c r="X79" s="30"/>
    </row>
    <row r="80" spans="1:24" s="5" customFormat="1" ht="21.75" customHeight="1" thickBot="1">
      <c r="A80" s="87">
        <v>52</v>
      </c>
      <c r="B80" s="89">
        <v>0</v>
      </c>
      <c r="C80" s="113">
        <v>4678973</v>
      </c>
      <c r="D80" s="90" t="s">
        <v>86</v>
      </c>
      <c r="E80" s="114" t="s">
        <v>31</v>
      </c>
      <c r="F80" s="117">
        <v>144</v>
      </c>
      <c r="G80" s="116" t="s">
        <v>26</v>
      </c>
      <c r="H80" s="65">
        <v>700000</v>
      </c>
      <c r="I80" s="65">
        <v>700000</v>
      </c>
      <c r="J80" s="65">
        <v>700000</v>
      </c>
      <c r="K80" s="65">
        <v>700000</v>
      </c>
      <c r="L80" s="65">
        <v>700000</v>
      </c>
      <c r="M80" s="65">
        <v>700000</v>
      </c>
      <c r="N80" s="65">
        <v>700000</v>
      </c>
      <c r="O80" s="65">
        <v>700000</v>
      </c>
      <c r="P80" s="65">
        <v>700000</v>
      </c>
      <c r="Q80" s="65">
        <v>700000</v>
      </c>
      <c r="R80" s="65">
        <v>700000</v>
      </c>
      <c r="S80" s="65">
        <v>700000</v>
      </c>
      <c r="T80" s="62">
        <f t="shared" si="6"/>
        <v>8400000</v>
      </c>
      <c r="U80" s="74">
        <f t="shared" si="8"/>
        <v>700000</v>
      </c>
      <c r="V80" s="112">
        <f t="shared" si="9"/>
        <v>9100000</v>
      </c>
      <c r="X80" s="30"/>
    </row>
    <row r="81" spans="1:24" s="5" customFormat="1" ht="21.75" customHeight="1" thickBot="1">
      <c r="A81" s="87">
        <v>53</v>
      </c>
      <c r="B81" s="89">
        <v>0</v>
      </c>
      <c r="C81" s="113">
        <v>4773690</v>
      </c>
      <c r="D81" s="90" t="s">
        <v>87</v>
      </c>
      <c r="E81" s="114" t="s">
        <v>31</v>
      </c>
      <c r="F81" s="117">
        <v>144</v>
      </c>
      <c r="G81" s="116" t="s">
        <v>26</v>
      </c>
      <c r="H81" s="65">
        <v>500000</v>
      </c>
      <c r="I81" s="65">
        <v>500000</v>
      </c>
      <c r="J81" s="65">
        <v>500000</v>
      </c>
      <c r="K81" s="65">
        <v>500000</v>
      </c>
      <c r="L81" s="65">
        <v>500000</v>
      </c>
      <c r="M81" s="65">
        <v>500000</v>
      </c>
      <c r="N81" s="65">
        <v>500000</v>
      </c>
      <c r="O81" s="65">
        <v>500000</v>
      </c>
      <c r="P81" s="65">
        <v>500000</v>
      </c>
      <c r="Q81" s="65">
        <v>500000</v>
      </c>
      <c r="R81" s="65">
        <v>0</v>
      </c>
      <c r="S81" s="61">
        <v>0</v>
      </c>
      <c r="T81" s="62">
        <f t="shared" si="6"/>
        <v>5000000</v>
      </c>
      <c r="U81" s="74">
        <v>0</v>
      </c>
      <c r="V81" s="112">
        <f t="shared" si="9"/>
        <v>5000000</v>
      </c>
      <c r="X81" s="30"/>
    </row>
    <row r="82" spans="1:24" s="5" customFormat="1" ht="21.75" customHeight="1" thickBot="1">
      <c r="A82" s="123">
        <v>54</v>
      </c>
      <c r="B82" s="119">
        <v>0</v>
      </c>
      <c r="C82" s="124">
        <v>1694835</v>
      </c>
      <c r="D82" s="126" t="s">
        <v>88</v>
      </c>
      <c r="E82" s="114" t="s">
        <v>31</v>
      </c>
      <c r="F82" s="117">
        <v>144</v>
      </c>
      <c r="G82" s="116" t="s">
        <v>26</v>
      </c>
      <c r="H82" s="65">
        <v>800000</v>
      </c>
      <c r="I82" s="65">
        <v>800000</v>
      </c>
      <c r="J82" s="65">
        <v>800000</v>
      </c>
      <c r="K82" s="65">
        <v>800000</v>
      </c>
      <c r="L82" s="65">
        <v>800000</v>
      </c>
      <c r="M82" s="65">
        <v>800000</v>
      </c>
      <c r="N82" s="65">
        <v>800000</v>
      </c>
      <c r="O82" s="65">
        <v>800000</v>
      </c>
      <c r="P82" s="65">
        <v>800000</v>
      </c>
      <c r="Q82" s="61">
        <v>0</v>
      </c>
      <c r="R82" s="65">
        <v>0</v>
      </c>
      <c r="S82" s="61">
        <v>0</v>
      </c>
      <c r="T82" s="62">
        <f t="shared" si="6"/>
        <v>7200000</v>
      </c>
      <c r="U82" s="74">
        <v>0</v>
      </c>
      <c r="V82" s="112">
        <f t="shared" si="9"/>
        <v>7200000</v>
      </c>
      <c r="X82" s="30"/>
    </row>
    <row r="83" spans="1:24" s="5" customFormat="1" ht="21.75" customHeight="1" thickBot="1">
      <c r="A83" s="188">
        <v>55</v>
      </c>
      <c r="B83" s="188">
        <v>0</v>
      </c>
      <c r="C83" s="186">
        <v>1026790</v>
      </c>
      <c r="D83" s="184" t="s">
        <v>89</v>
      </c>
      <c r="E83" s="182" t="s">
        <v>31</v>
      </c>
      <c r="F83" s="128">
        <v>145</v>
      </c>
      <c r="G83" s="116" t="s">
        <v>27</v>
      </c>
      <c r="H83" s="65">
        <v>2200000</v>
      </c>
      <c r="I83" s="65">
        <v>2200000</v>
      </c>
      <c r="J83" s="65">
        <v>2200000</v>
      </c>
      <c r="K83" s="65">
        <v>2200000</v>
      </c>
      <c r="L83" s="65">
        <v>2200000</v>
      </c>
      <c r="M83" s="65">
        <v>2200000</v>
      </c>
      <c r="N83" s="65">
        <v>2200000</v>
      </c>
      <c r="O83" s="65">
        <v>2200000</v>
      </c>
      <c r="P83" s="65">
        <v>2200000</v>
      </c>
      <c r="Q83" s="65">
        <v>2200000</v>
      </c>
      <c r="R83" s="65">
        <v>2200000</v>
      </c>
      <c r="S83" s="65">
        <v>2200000</v>
      </c>
      <c r="T83" s="62">
        <f t="shared" si="6"/>
        <v>26400000</v>
      </c>
      <c r="U83" s="74">
        <f t="shared" si="8"/>
        <v>2200000</v>
      </c>
      <c r="V83" s="134">
        <f t="shared" si="9"/>
        <v>28600000</v>
      </c>
      <c r="X83" s="30"/>
    </row>
    <row r="84" spans="1:24" s="5" customFormat="1" ht="21.75" customHeight="1" thickBot="1">
      <c r="A84" s="189"/>
      <c r="B84" s="189"/>
      <c r="C84" s="187"/>
      <c r="D84" s="185"/>
      <c r="E84" s="183"/>
      <c r="F84" s="128">
        <v>232</v>
      </c>
      <c r="G84" s="116" t="s">
        <v>21</v>
      </c>
      <c r="H84" s="65">
        <v>0</v>
      </c>
      <c r="I84" s="65">
        <v>0</v>
      </c>
      <c r="J84" s="65">
        <v>0</v>
      </c>
      <c r="K84" s="65">
        <v>300000</v>
      </c>
      <c r="L84" s="65">
        <v>0</v>
      </c>
      <c r="M84" s="65">
        <v>0</v>
      </c>
      <c r="N84" s="65">
        <v>0</v>
      </c>
      <c r="O84" s="65">
        <v>0</v>
      </c>
      <c r="P84" s="61">
        <v>0</v>
      </c>
      <c r="Q84" s="61">
        <v>300000</v>
      </c>
      <c r="R84" s="65">
        <v>0</v>
      </c>
      <c r="S84" s="61">
        <v>0</v>
      </c>
      <c r="T84" s="62">
        <f t="shared" si="6"/>
        <v>600000</v>
      </c>
      <c r="U84" s="74">
        <v>0</v>
      </c>
      <c r="V84" s="135"/>
      <c r="X84" s="30"/>
    </row>
    <row r="85" spans="1:24" s="5" customFormat="1" ht="21.75" customHeight="1" thickBot="1">
      <c r="A85" s="121">
        <v>57</v>
      </c>
      <c r="B85" s="125">
        <v>0</v>
      </c>
      <c r="C85" s="124">
        <v>2379987</v>
      </c>
      <c r="D85" s="126" t="s">
        <v>91</v>
      </c>
      <c r="E85" s="126" t="s">
        <v>31</v>
      </c>
      <c r="F85" s="128">
        <v>141</v>
      </c>
      <c r="G85" s="116" t="s">
        <v>90</v>
      </c>
      <c r="H85" s="65">
        <v>1650000</v>
      </c>
      <c r="I85" s="65">
        <v>1650000</v>
      </c>
      <c r="J85" s="65">
        <v>1650000</v>
      </c>
      <c r="K85" s="65">
        <v>1650000</v>
      </c>
      <c r="L85" s="65">
        <v>1650000</v>
      </c>
      <c r="M85" s="65">
        <v>1650000</v>
      </c>
      <c r="N85" s="65">
        <v>1650000</v>
      </c>
      <c r="O85" s="65">
        <v>1650000</v>
      </c>
      <c r="P85" s="65">
        <v>1650000</v>
      </c>
      <c r="Q85" s="65">
        <v>1650000</v>
      </c>
      <c r="R85" s="65">
        <v>1650000</v>
      </c>
      <c r="S85" s="65">
        <v>1650000</v>
      </c>
      <c r="T85" s="62">
        <f t="shared" si="6"/>
        <v>19800000</v>
      </c>
      <c r="U85" s="74">
        <f t="shared" si="8"/>
        <v>1650000</v>
      </c>
      <c r="V85" s="112">
        <f t="shared" si="9"/>
        <v>21450000</v>
      </c>
      <c r="X85" s="30"/>
    </row>
    <row r="86" spans="1:24" s="5" customFormat="1" ht="21.75" customHeight="1" thickBot="1">
      <c r="A86" s="123">
        <v>58</v>
      </c>
      <c r="B86" s="123">
        <v>0</v>
      </c>
      <c r="C86" s="124">
        <v>6743132</v>
      </c>
      <c r="D86" s="126" t="s">
        <v>92</v>
      </c>
      <c r="E86" s="126" t="s">
        <v>31</v>
      </c>
      <c r="F86" s="128">
        <v>144</v>
      </c>
      <c r="G86" s="116" t="s">
        <v>26</v>
      </c>
      <c r="H86" s="65">
        <v>700000</v>
      </c>
      <c r="I86" s="65">
        <v>700000</v>
      </c>
      <c r="J86" s="65">
        <v>700000</v>
      </c>
      <c r="K86" s="65">
        <v>700000</v>
      </c>
      <c r="L86" s="65">
        <v>700000</v>
      </c>
      <c r="M86" s="65">
        <v>700000</v>
      </c>
      <c r="N86" s="65">
        <v>700000</v>
      </c>
      <c r="O86" s="65">
        <v>700000</v>
      </c>
      <c r="P86" s="65">
        <v>700000</v>
      </c>
      <c r="Q86" s="65">
        <v>700000</v>
      </c>
      <c r="R86" s="65">
        <v>700000</v>
      </c>
      <c r="S86" s="65">
        <v>700000</v>
      </c>
      <c r="T86" s="62">
        <f t="shared" si="6"/>
        <v>8400000</v>
      </c>
      <c r="U86" s="74">
        <f t="shared" si="8"/>
        <v>700000</v>
      </c>
      <c r="V86" s="112">
        <f t="shared" si="9"/>
        <v>9100000</v>
      </c>
      <c r="X86" s="30"/>
    </row>
    <row r="87" spans="1:24" s="5" customFormat="1" ht="21.75" customHeight="1" thickBot="1">
      <c r="A87" s="122">
        <v>59</v>
      </c>
      <c r="B87" s="125">
        <v>0</v>
      </c>
      <c r="C87" s="124">
        <v>5571173</v>
      </c>
      <c r="D87" s="126" t="s">
        <v>93</v>
      </c>
      <c r="E87" s="126" t="s">
        <v>31</v>
      </c>
      <c r="F87" s="128">
        <v>144</v>
      </c>
      <c r="G87" s="116" t="s">
        <v>26</v>
      </c>
      <c r="H87" s="65">
        <v>900000</v>
      </c>
      <c r="I87" s="65">
        <v>900000</v>
      </c>
      <c r="J87" s="65">
        <v>900000</v>
      </c>
      <c r="K87" s="65">
        <v>900000</v>
      </c>
      <c r="L87" s="65">
        <v>900000</v>
      </c>
      <c r="M87" s="65">
        <v>900000</v>
      </c>
      <c r="N87" s="65">
        <v>900000</v>
      </c>
      <c r="O87" s="65">
        <v>900000</v>
      </c>
      <c r="P87" s="65">
        <v>900000</v>
      </c>
      <c r="Q87" s="65">
        <v>900000</v>
      </c>
      <c r="R87" s="65">
        <v>900000</v>
      </c>
      <c r="S87" s="65">
        <v>900000</v>
      </c>
      <c r="T87" s="62">
        <f t="shared" si="6"/>
        <v>10800000</v>
      </c>
      <c r="U87" s="74">
        <f t="shared" si="8"/>
        <v>900000</v>
      </c>
      <c r="V87" s="112">
        <f t="shared" si="9"/>
        <v>11700000</v>
      </c>
      <c r="X87" s="30"/>
    </row>
    <row r="88" spans="1:24" s="5" customFormat="1" ht="21.75" customHeight="1" thickBot="1">
      <c r="A88" s="122">
        <v>60</v>
      </c>
      <c r="B88" s="120">
        <v>0</v>
      </c>
      <c r="C88" s="76">
        <v>5912592</v>
      </c>
      <c r="D88" s="127" t="s">
        <v>94</v>
      </c>
      <c r="E88" s="126" t="s">
        <v>31</v>
      </c>
      <c r="F88" s="128">
        <v>144</v>
      </c>
      <c r="G88" s="116" t="s">
        <v>26</v>
      </c>
      <c r="H88" s="65">
        <v>700000</v>
      </c>
      <c r="I88" s="65">
        <v>700000</v>
      </c>
      <c r="J88" s="65">
        <v>700000</v>
      </c>
      <c r="K88" s="65">
        <v>700000</v>
      </c>
      <c r="L88" s="65">
        <v>700000</v>
      </c>
      <c r="M88" s="65">
        <v>700000</v>
      </c>
      <c r="N88" s="65">
        <v>700000</v>
      </c>
      <c r="O88" s="65">
        <v>700000</v>
      </c>
      <c r="P88" s="65">
        <v>700000</v>
      </c>
      <c r="Q88" s="65">
        <v>700000</v>
      </c>
      <c r="R88" s="65">
        <v>700000</v>
      </c>
      <c r="S88" s="65">
        <v>700000</v>
      </c>
      <c r="T88" s="62">
        <f t="shared" si="6"/>
        <v>8400000</v>
      </c>
      <c r="U88" s="74">
        <f t="shared" si="8"/>
        <v>700000</v>
      </c>
      <c r="V88" s="112">
        <f t="shared" si="9"/>
        <v>9100000</v>
      </c>
      <c r="X88" s="30"/>
    </row>
    <row r="89" spans="1:24" s="5" customFormat="1" ht="21.75" customHeight="1" thickBot="1">
      <c r="A89" s="87">
        <v>61</v>
      </c>
      <c r="B89" s="89">
        <v>0</v>
      </c>
      <c r="C89" s="113">
        <v>5462796</v>
      </c>
      <c r="D89" s="90" t="s">
        <v>95</v>
      </c>
      <c r="E89" s="114" t="s">
        <v>30</v>
      </c>
      <c r="F89" s="88">
        <v>111</v>
      </c>
      <c r="G89" s="72" t="s">
        <v>19</v>
      </c>
      <c r="H89" s="73">
        <v>0</v>
      </c>
      <c r="I89" s="73">
        <v>0</v>
      </c>
      <c r="J89" s="73">
        <v>500000</v>
      </c>
      <c r="K89" s="73">
        <v>500000</v>
      </c>
      <c r="L89" s="73">
        <v>500000</v>
      </c>
      <c r="M89" s="73">
        <v>500000</v>
      </c>
      <c r="N89" s="73">
        <v>500000</v>
      </c>
      <c r="O89" s="73">
        <v>500000</v>
      </c>
      <c r="P89" s="73">
        <v>500000</v>
      </c>
      <c r="Q89" s="73">
        <v>500000</v>
      </c>
      <c r="R89" s="73">
        <v>500000</v>
      </c>
      <c r="S89" s="73">
        <v>500000</v>
      </c>
      <c r="T89" s="74">
        <f t="shared" si="6"/>
        <v>5000000</v>
      </c>
      <c r="U89" s="74">
        <f>T89/12</f>
        <v>416666.6666666667</v>
      </c>
      <c r="V89" s="115">
        <f>SUM(T89:U89)</f>
        <v>5416666.666666667</v>
      </c>
      <c r="X89" s="30"/>
    </row>
    <row r="90" spans="1:24" s="5" customFormat="1" ht="21.75" customHeight="1" thickBot="1">
      <c r="A90" s="83">
        <v>62</v>
      </c>
      <c r="B90" s="89">
        <v>0</v>
      </c>
      <c r="C90" s="42">
        <v>5462813</v>
      </c>
      <c r="D90" s="82" t="s">
        <v>96</v>
      </c>
      <c r="E90" s="77" t="s">
        <v>31</v>
      </c>
      <c r="F90" s="129">
        <v>144</v>
      </c>
      <c r="G90" s="130" t="s">
        <v>26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2">
        <v>800000</v>
      </c>
      <c r="N90" s="131">
        <v>800000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3">
        <f t="shared" si="6"/>
        <v>1600000</v>
      </c>
      <c r="U90" s="74">
        <v>0</v>
      </c>
      <c r="V90" s="115">
        <f>SUM(T90:U90)</f>
        <v>1600000</v>
      </c>
      <c r="X90" s="30"/>
    </row>
    <row r="91" spans="1:24" s="5" customFormat="1" ht="21.75" customHeight="1" thickBot="1">
      <c r="A91" s="123">
        <v>63</v>
      </c>
      <c r="B91" s="125">
        <v>0</v>
      </c>
      <c r="C91" s="124">
        <v>5319742</v>
      </c>
      <c r="D91" s="126" t="s">
        <v>97</v>
      </c>
      <c r="E91" s="126" t="s">
        <v>31</v>
      </c>
      <c r="F91" s="128">
        <v>144</v>
      </c>
      <c r="G91" s="130" t="s">
        <v>26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450000</v>
      </c>
      <c r="R91" s="131">
        <v>450000</v>
      </c>
      <c r="S91" s="131">
        <v>450000</v>
      </c>
      <c r="T91" s="133">
        <f t="shared" si="6"/>
        <v>1350000</v>
      </c>
      <c r="U91" s="74">
        <f>T91/12</f>
        <v>112500</v>
      </c>
      <c r="V91" s="115">
        <f>SUM(T91:U91)</f>
        <v>1462500</v>
      </c>
      <c r="X91" s="30"/>
    </row>
    <row r="92" spans="1:24" s="5" customFormat="1" ht="28.5" customHeight="1">
      <c r="A92" s="155" t="s">
        <v>16</v>
      </c>
      <c r="B92" s="156"/>
      <c r="C92" s="156"/>
      <c r="D92" s="157"/>
      <c r="E92" s="75"/>
      <c r="F92" s="36"/>
      <c r="G92" s="31"/>
      <c r="H92" s="35">
        <f>SUM(H10:H91)</f>
        <v>65840000</v>
      </c>
      <c r="I92" s="35">
        <f>SUM(I10:I91)</f>
        <v>66090000</v>
      </c>
      <c r="J92" s="35">
        <f>SUM(J10:J91)</f>
        <v>66140000</v>
      </c>
      <c r="K92" s="35">
        <f>SUM(K10:K91)</f>
        <v>66990000</v>
      </c>
      <c r="L92" s="35">
        <f>SUM(L10:L91)</f>
        <v>65240000</v>
      </c>
      <c r="M92" s="35">
        <f>SUM(M10:M91)</f>
        <v>65740000</v>
      </c>
      <c r="N92" s="35">
        <f>SUM(N10:N91)</f>
        <v>65740000</v>
      </c>
      <c r="O92" s="35">
        <f>SUM(O10:O91)</f>
        <v>66590000</v>
      </c>
      <c r="P92" s="35">
        <f>SUM(P10:P91)</f>
        <v>65190000</v>
      </c>
      <c r="Q92" s="35">
        <f>SUM(Q10:Q91)</f>
        <v>66140000</v>
      </c>
      <c r="R92" s="35">
        <f>SUM(R10:R91)</f>
        <v>64340000</v>
      </c>
      <c r="S92" s="35">
        <f>SUM(S10:S91)</f>
        <v>64240000</v>
      </c>
      <c r="T92" s="35">
        <f>SUM(T10:T91)</f>
        <v>788280000</v>
      </c>
      <c r="U92" s="35">
        <f>SUM(U10:U91)</f>
        <v>63044166.666666664</v>
      </c>
      <c r="V92" s="35">
        <f>SUM(V10:V91)</f>
        <v>850724166.6666666</v>
      </c>
      <c r="X92" s="30"/>
    </row>
    <row r="93" spans="1:22" s="5" customFormat="1" ht="28.5" customHeight="1">
      <c r="A93" s="6"/>
      <c r="B93" s="6"/>
      <c r="C93" s="14"/>
      <c r="D93" s="11"/>
      <c r="E93" s="11"/>
      <c r="F93" s="7"/>
      <c r="G93" s="11"/>
      <c r="H93" s="12"/>
      <c r="I93" s="13"/>
      <c r="J93" s="13"/>
      <c r="K93" s="13"/>
      <c r="L93" s="13"/>
      <c r="M93" s="8"/>
      <c r="N93" s="8"/>
      <c r="O93" s="8"/>
      <c r="P93" s="8"/>
      <c r="Q93" s="8"/>
      <c r="R93" s="9"/>
      <c r="S93" s="8"/>
      <c r="T93" s="10"/>
      <c r="U93" s="10"/>
      <c r="V93" s="10"/>
    </row>
  </sheetData>
  <sheetProtection/>
  <autoFilter ref="A9:V93"/>
  <mergeCells count="113">
    <mergeCell ref="E71:E72"/>
    <mergeCell ref="D71:D72"/>
    <mergeCell ref="C71:C72"/>
    <mergeCell ref="B71:B72"/>
    <mergeCell ref="A64:A65"/>
    <mergeCell ref="B64:B65"/>
    <mergeCell ref="C64:C65"/>
    <mergeCell ref="D64:D65"/>
    <mergeCell ref="E83:E84"/>
    <mergeCell ref="D83:D84"/>
    <mergeCell ref="C83:C84"/>
    <mergeCell ref="B83:B84"/>
    <mergeCell ref="A83:A84"/>
    <mergeCell ref="E64:E65"/>
    <mergeCell ref="A31:A32"/>
    <mergeCell ref="B31:B32"/>
    <mergeCell ref="A35:A36"/>
    <mergeCell ref="B35:B36"/>
    <mergeCell ref="A71:A72"/>
    <mergeCell ref="D15:D17"/>
    <mergeCell ref="A15:A17"/>
    <mergeCell ref="B15:B17"/>
    <mergeCell ref="C15:C17"/>
    <mergeCell ref="D29:D30"/>
    <mergeCell ref="A25:A26"/>
    <mergeCell ref="C25:C26"/>
    <mergeCell ref="A27:A28"/>
    <mergeCell ref="B27:B28"/>
    <mergeCell ref="C27:C28"/>
    <mergeCell ref="D27:D28"/>
    <mergeCell ref="D25:D26"/>
    <mergeCell ref="B25:B26"/>
    <mergeCell ref="D13:D14"/>
    <mergeCell ref="A7:R7"/>
    <mergeCell ref="A8:R8"/>
    <mergeCell ref="A10:A12"/>
    <mergeCell ref="B10:B12"/>
    <mergeCell ref="C10:C12"/>
    <mergeCell ref="D10:D12"/>
    <mergeCell ref="D21:D22"/>
    <mergeCell ref="A23:A24"/>
    <mergeCell ref="B23:B24"/>
    <mergeCell ref="C23:C24"/>
    <mergeCell ref="D23:D24"/>
    <mergeCell ref="B21:B22"/>
    <mergeCell ref="C21:C22"/>
    <mergeCell ref="A21:A22"/>
    <mergeCell ref="D31:D32"/>
    <mergeCell ref="A29:A30"/>
    <mergeCell ref="B29:B30"/>
    <mergeCell ref="C29:C30"/>
    <mergeCell ref="D35:D36"/>
    <mergeCell ref="C35:C36"/>
    <mergeCell ref="C33:C34"/>
    <mergeCell ref="D33:D34"/>
    <mergeCell ref="A33:A34"/>
    <mergeCell ref="B33:B34"/>
    <mergeCell ref="A43:A44"/>
    <mergeCell ref="B43:B44"/>
    <mergeCell ref="A37:A38"/>
    <mergeCell ref="B37:B38"/>
    <mergeCell ref="C37:C38"/>
    <mergeCell ref="D37:D38"/>
    <mergeCell ref="A39:A41"/>
    <mergeCell ref="B39:B41"/>
    <mergeCell ref="C39:C41"/>
    <mergeCell ref="D39:D41"/>
    <mergeCell ref="A92:D92"/>
    <mergeCell ref="V23:V24"/>
    <mergeCell ref="V21:V22"/>
    <mergeCell ref="V35:V36"/>
    <mergeCell ref="V37:V38"/>
    <mergeCell ref="V39:V41"/>
    <mergeCell ref="V27:V28"/>
    <mergeCell ref="V29:V30"/>
    <mergeCell ref="A51:A52"/>
    <mergeCell ref="B51:B52"/>
    <mergeCell ref="V51:V52"/>
    <mergeCell ref="V31:V32"/>
    <mergeCell ref="V33:V34"/>
    <mergeCell ref="V43:V44"/>
    <mergeCell ref="V25:V26"/>
    <mergeCell ref="C51:C52"/>
    <mergeCell ref="D51:D52"/>
    <mergeCell ref="C43:C44"/>
    <mergeCell ref="D43:D44"/>
    <mergeCell ref="C31:C32"/>
    <mergeCell ref="E10:E12"/>
    <mergeCell ref="E13:E14"/>
    <mergeCell ref="E15:E17"/>
    <mergeCell ref="A1:V5"/>
    <mergeCell ref="V10:V12"/>
    <mergeCell ref="V13:V14"/>
    <mergeCell ref="V15:V17"/>
    <mergeCell ref="A13:A14"/>
    <mergeCell ref="B13:B14"/>
    <mergeCell ref="C13:C14"/>
    <mergeCell ref="E39:E41"/>
    <mergeCell ref="E21:E22"/>
    <mergeCell ref="E23:E24"/>
    <mergeCell ref="E25:E26"/>
    <mergeCell ref="E27:E28"/>
    <mergeCell ref="E29:E30"/>
    <mergeCell ref="V83:V84"/>
    <mergeCell ref="V71:V72"/>
    <mergeCell ref="V64:V65"/>
    <mergeCell ref="A6:R6"/>
    <mergeCell ref="E51:E52"/>
    <mergeCell ref="E43:E44"/>
    <mergeCell ref="E31:E32"/>
    <mergeCell ref="E33:E34"/>
    <mergeCell ref="E35:E36"/>
    <mergeCell ref="E37:E38"/>
  </mergeCells>
  <printOptions horizontalCentered="1"/>
  <pageMargins left="0.15748031496062992" right="0.15748031496062992" top="0.1968503937007874" bottom="0.4724409448818898" header="0.15748031496062992" footer="0.15748031496062992"/>
  <pageSetup fitToHeight="0" horizontalDpi="300" verticalDpi="300" orientation="landscape" paperSize="5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PX</cp:lastModifiedBy>
  <cp:lastPrinted>2019-01-31T11:36:05Z</cp:lastPrinted>
  <dcterms:created xsi:type="dcterms:W3CDTF">2003-03-07T14:03:57Z</dcterms:created>
  <dcterms:modified xsi:type="dcterms:W3CDTF">2019-01-31T11:55:59Z</dcterms:modified>
  <cp:category/>
  <cp:version/>
  <cp:contentType/>
  <cp:contentStatus/>
</cp:coreProperties>
</file>