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CHIVO MUNI 2024\ARCHIVO DE LA MUNI 2024\ARCHIVO 2024\PLANILLA FUNCIONARIO 2024\"/>
    </mc:Choice>
  </mc:AlternateContent>
  <bookViews>
    <workbookView xWindow="0" yWindow="780" windowWidth="15600" windowHeight="5580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Y48" i="1" l="1"/>
  <c r="Y42" i="1" l="1"/>
  <c r="T42" i="1"/>
  <c r="Y46" i="1"/>
  <c r="Y47" i="1" l="1"/>
  <c r="Y43" i="1" l="1"/>
  <c r="T43" i="1"/>
  <c r="Y49" i="1"/>
  <c r="Y45" i="1"/>
  <c r="Y44" i="1" l="1"/>
  <c r="Y51" i="1" l="1"/>
  <c r="S25" i="1"/>
  <c r="T25" i="1"/>
  <c r="Z41" i="1" l="1"/>
  <c r="Y40" i="1" l="1"/>
  <c r="T40" i="1"/>
  <c r="Y39" i="1"/>
  <c r="T39" i="1"/>
  <c r="T23" i="1"/>
  <c r="S23" i="1"/>
  <c r="S22" i="1"/>
  <c r="T22" i="1"/>
  <c r="Y38" i="1" l="1"/>
  <c r="S38" i="1"/>
  <c r="T38" i="1"/>
  <c r="T15" i="1" l="1"/>
  <c r="S15" i="1"/>
  <c r="T14" i="1"/>
  <c r="S14" i="1"/>
  <c r="T6" i="1" l="1"/>
  <c r="T7" i="1"/>
  <c r="T8" i="1"/>
  <c r="T9" i="1"/>
  <c r="T10" i="1"/>
  <c r="T11" i="1"/>
  <c r="T12" i="1"/>
  <c r="T13" i="1"/>
  <c r="T16" i="1"/>
  <c r="T17" i="1"/>
  <c r="T18" i="1"/>
  <c r="T19" i="1"/>
  <c r="T20" i="1"/>
  <c r="T21" i="1"/>
  <c r="T29" i="1" l="1"/>
  <c r="T50" i="1" l="1"/>
  <c r="T37" i="1"/>
  <c r="T36" i="1"/>
  <c r="T35" i="1"/>
  <c r="T30" i="1"/>
  <c r="T28" i="1"/>
  <c r="T27" i="1"/>
  <c r="T26" i="1"/>
  <c r="T24" i="1"/>
  <c r="T4" i="1"/>
  <c r="Y32" i="1" l="1"/>
  <c r="Y50" i="1"/>
  <c r="S50" i="1"/>
  <c r="S30" i="1" l="1"/>
  <c r="S37" i="1" l="1"/>
  <c r="S36" i="1"/>
  <c r="S35" i="1"/>
  <c r="S31" i="1"/>
  <c r="S27" i="1"/>
  <c r="S26" i="1"/>
  <c r="S24" i="1"/>
  <c r="S21" i="1"/>
  <c r="S20" i="1"/>
  <c r="S19" i="1"/>
  <c r="S18" i="1"/>
  <c r="S17" i="1"/>
  <c r="S16" i="1"/>
  <c r="S13" i="1"/>
  <c r="S12" i="1"/>
  <c r="S11" i="1"/>
  <c r="S10" i="1"/>
  <c r="S9" i="1"/>
  <c r="S8" i="1"/>
  <c r="S7" i="1"/>
  <c r="S6" i="1"/>
  <c r="S5" i="1"/>
  <c r="S4" i="1"/>
  <c r="Y33" i="1" l="1"/>
  <c r="Y37" i="1"/>
  <c r="Y36" i="1"/>
  <c r="Y35" i="1"/>
  <c r="Y34" i="1"/>
  <c r="Y31" i="1"/>
  <c r="Y30" i="1"/>
  <c r="Y29" i="1"/>
</calcChain>
</file>

<file path=xl/sharedStrings.xml><?xml version="1.0" encoding="utf-8"?>
<sst xmlns="http://schemas.openxmlformats.org/spreadsheetml/2006/main" count="370" uniqueCount="187">
  <si>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</si>
  <si>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</si>
  <si>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</si>
  <si>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</si>
  <si>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</si>
  <si>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</si>
  <si>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</si>
  <si>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</si>
  <si>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</si>
  <si>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</si>
  <si>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</si>
  <si>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</si>
  <si>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</si>
  <si>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</si>
  <si>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</si>
  <si>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</si>
  <si>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</si>
  <si>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</si>
  <si>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</si>
  <si>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</si>
  <si>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</si>
  <si>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</si>
  <si>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</si>
  <si>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</si>
  <si>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</si>
  <si>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</si>
  <si>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</si>
  <si>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</si>
  <si>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</si>
  <si>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</si>
  <si>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</si>
  <si>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</si>
  <si>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</si>
  <si>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</si>
  <si>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</si>
  <si>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</si>
  <si>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</si>
  <si>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</si>
  <si>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1642653</t>
  </si>
  <si>
    <t>HERMIINIA</t>
  </si>
  <si>
    <t>DUARTE DE OLMEDO</t>
  </si>
  <si>
    <t>2847209</t>
  </si>
  <si>
    <t>BENIGNO</t>
  </si>
  <si>
    <t>CABRERA MARTINEZ</t>
  </si>
  <si>
    <t>3901967</t>
  </si>
  <si>
    <t>UBALDINO</t>
  </si>
  <si>
    <t>GAUTO URAN</t>
  </si>
  <si>
    <t>3719896</t>
  </si>
  <si>
    <t>MIRIAN</t>
  </si>
  <si>
    <t>COLMAN GARCIA</t>
  </si>
  <si>
    <t>COLMAN GARAY</t>
  </si>
  <si>
    <t>1300921</t>
  </si>
  <si>
    <t>TERESA GLADYS</t>
  </si>
  <si>
    <t>CABAÑAS DE HERRERA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</si>
  <si>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</si>
  <si>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</si>
  <si>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</si>
  <si>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</si>
  <si>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</si>
  <si>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</si>
  <si>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</si>
  <si>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</si>
  <si>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</si>
  <si>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</si>
  <si>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</si>
  <si>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</si>
  <si>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</si>
  <si>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</si>
  <si>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</si>
  <si>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</si>
  <si>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</si>
  <si>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</si>
  <si>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</si>
  <si>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</si>
  <si>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</si>
  <si>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</si>
  <si>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tesorero</t>
  </si>
  <si>
    <t>secrtaria de la Junta</t>
  </si>
  <si>
    <t>secretaria de la Junta</t>
  </si>
  <si>
    <t>Encargada de CODENI</t>
  </si>
  <si>
    <t>Policia de Transito</t>
  </si>
  <si>
    <t xml:space="preserve">Asesor Juridico Junta </t>
  </si>
  <si>
    <t>Limpiadora de la Municipalidad</t>
  </si>
  <si>
    <t>Limpiadora casa de la Cultura</t>
  </si>
  <si>
    <t>Operdor de desmalezadora</t>
  </si>
  <si>
    <t>operador de maquinas pesadas</t>
  </si>
  <si>
    <t>Limpiadora zona urbana</t>
  </si>
  <si>
    <t>Limpiadroa zona urbana</t>
  </si>
  <si>
    <t>Fiscalizador de obras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</si>
  <si>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</si>
  <si>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</si>
  <si>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</si>
  <si>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</si>
  <si>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</si>
  <si>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</si>
  <si>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</si>
  <si>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</si>
  <si>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</si>
  <si>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</si>
  <si>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SECRETARIA GENERAL</t>
  </si>
  <si>
    <t>TESORERO</t>
  </si>
  <si>
    <t xml:space="preserve">SECRETARIA GENERAL </t>
  </si>
  <si>
    <t>5547903</t>
  </si>
  <si>
    <t xml:space="preserve">LAURA </t>
  </si>
  <si>
    <t xml:space="preserve"> 3717648</t>
  </si>
  <si>
    <t xml:space="preserve">EDUARDO </t>
  </si>
  <si>
    <t>GIMENEZ MILTOS</t>
  </si>
  <si>
    <t>3717648</t>
  </si>
  <si>
    <t>1449186</t>
  </si>
  <si>
    <t>PORFIRIA</t>
  </si>
  <si>
    <t>GONZALEZ DE MLTOS</t>
  </si>
  <si>
    <t xml:space="preserve">GONZALEZ DE MILTOS </t>
  </si>
  <si>
    <t>5566393</t>
  </si>
  <si>
    <t>JUAN ELIODORO</t>
  </si>
  <si>
    <t>FRANCO COHENE</t>
  </si>
  <si>
    <t>1449225</t>
  </si>
  <si>
    <t xml:space="preserve">DENIS ANDRES </t>
  </si>
  <si>
    <t xml:space="preserve">MARTINEZ ARIAS </t>
  </si>
  <si>
    <t>2430464</t>
  </si>
  <si>
    <t xml:space="preserve">ANTONIA </t>
  </si>
  <si>
    <t>COLMAN  DE BRITOS</t>
  </si>
  <si>
    <t>COLMAN DE BRITOS</t>
  </si>
  <si>
    <t>1300670</t>
  </si>
  <si>
    <t>NORBERTO</t>
  </si>
  <si>
    <t>CABAÑAS ORTEGA</t>
  </si>
  <si>
    <t>4036802</t>
  </si>
  <si>
    <t>JOSE</t>
  </si>
  <si>
    <t xml:space="preserve">OLMEDO ROJAS </t>
  </si>
  <si>
    <t xml:space="preserve">LUCAS EVANGELISTA </t>
  </si>
  <si>
    <t xml:space="preserve">BENITEZ RODAS </t>
  </si>
  <si>
    <t>CONTRATADO</t>
  </si>
  <si>
    <t>DIRECTOR DE TRANSITO</t>
  </si>
  <si>
    <t>5281430</t>
  </si>
  <si>
    <t>4748246</t>
  </si>
  <si>
    <t xml:space="preserve">CEPRIANO RAMON </t>
  </si>
  <si>
    <t>NUÑEZ MARTINEZ</t>
  </si>
  <si>
    <t>DIETA</t>
  </si>
  <si>
    <t>3988445</t>
  </si>
  <si>
    <t xml:space="preserve">ANDREA CELESTE </t>
  </si>
  <si>
    <t xml:space="preserve">AYALA HERRERA </t>
  </si>
  <si>
    <t>JUEZA DE FALTA</t>
  </si>
  <si>
    <t>1414443</t>
  </si>
  <si>
    <t>REGINO</t>
  </si>
  <si>
    <t>DIREC.TECNICO ESC.FUTBOL</t>
  </si>
  <si>
    <t>07:00A12:00</t>
  </si>
  <si>
    <t xml:space="preserve"> CABAÑAS ORTEGA </t>
  </si>
  <si>
    <t xml:space="preserve"> </t>
  </si>
  <si>
    <t>VICTOR</t>
  </si>
  <si>
    <t>CABAÑAS GARCETE</t>
  </si>
  <si>
    <t>SECRETARIO IPA COL. NAC. SAN ISIDRO</t>
  </si>
  <si>
    <t>13:00 A 16:00</t>
  </si>
  <si>
    <t>SECRETARIO DE IPA</t>
  </si>
  <si>
    <t>2016</t>
  </si>
  <si>
    <t>5141149</t>
  </si>
  <si>
    <t>ALBERTO</t>
  </si>
  <si>
    <t xml:space="preserve">VAZQUEZ GIMENEZ </t>
  </si>
  <si>
    <t>OPERADOR DE DESMALEZADORA</t>
  </si>
  <si>
    <t>BENITO</t>
  </si>
  <si>
    <t>07:00A17:00</t>
  </si>
  <si>
    <t>2429104</t>
  </si>
  <si>
    <t>5578829</t>
  </si>
  <si>
    <t xml:space="preserve">JULIO CESAR </t>
  </si>
  <si>
    <t>HERRERA VILLALBA</t>
  </si>
  <si>
    <t>ENCARGADO DE LIMPIEZA</t>
  </si>
  <si>
    <t>07:00 A 07:00</t>
  </si>
  <si>
    <t>65256900</t>
  </si>
  <si>
    <t>LIZ MABEL</t>
  </si>
  <si>
    <t>GAUTO VILLALBA</t>
  </si>
  <si>
    <t>ENCARGADO DE INMEDIACION</t>
  </si>
  <si>
    <t>Asesor Juridico INTENDENCIA</t>
  </si>
  <si>
    <t>5139522</t>
  </si>
  <si>
    <t>MIRIAN GRACIELA</t>
  </si>
  <si>
    <t>NUÑEZ PAREDES</t>
  </si>
  <si>
    <t>EMFERMERA DE U.S.F.</t>
  </si>
  <si>
    <t>07:00 A 13:00</t>
  </si>
  <si>
    <t xml:space="preserve">SONIA RAQUEL </t>
  </si>
  <si>
    <t>ROLON GAUTO</t>
  </si>
  <si>
    <t>4607562</t>
  </si>
  <si>
    <t>SECRETARIADE LA ESC. BAS. 2642 DR, BOTTREL</t>
  </si>
  <si>
    <t>2102636</t>
  </si>
  <si>
    <t>JUANA BEATRIZ</t>
  </si>
  <si>
    <t>CESPEDES DE RODAS</t>
  </si>
  <si>
    <t>LIMPIADORA DEL COL. NAC. S.I.</t>
  </si>
  <si>
    <t>07 :00 A 12:00</t>
  </si>
  <si>
    <t>TORALEZ MARTINEZ</t>
  </si>
  <si>
    <t>RECOLECTOR DE BASURA</t>
  </si>
  <si>
    <t>07:00 A 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</si>
</sst>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0" fillId="4" borderId="0" applyNumberFormat="0" applyBorder="0" applyAlignment="0" applyProtection="0"/>
  </cellStyleXfs>
  <cellXfs count="39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3" fontId="9" fillId="0" borderId="0" xfId="0" applyNumberFormat="1" applyFont="1" applyBorder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4" fontId="3" fillId="0" borderId="0" xfId="0" applyNumberFormat="1" applyFont="1" applyBorder="1" applyAlignment="1"/>
    <xf numFmtId="20" fontId="3" fillId="0" borderId="0" xfId="0" applyNumberFormat="1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165" fontId="3" fillId="0" borderId="1" xfId="1" applyNumberFormat="1" applyFont="1" applyBorder="1" applyAlignment="1"/>
    <xf numFmtId="1" fontId="3" fillId="0" borderId="1" xfId="0" applyNumberFormat="1" applyFont="1" applyBorder="1" applyAlignment="1">
      <alignment horizontal="center"/>
    </xf>
    <xf numFmtId="0" fontId="10" fillId="4" borderId="1" xfId="2" applyBorder="1" applyAlignment="1">
      <alignment horizontal="center"/>
    </xf>
    <xf numFmtId="1" fontId="10" fillId="4" borderId="1" xfId="2" applyNumberFormat="1" applyBorder="1" applyAlignme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3">
    <cellStyle name="Incorrecto" xfId="2" builtinId="27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D64"/>
  <sheetViews>
    <sheetView tabSelected="1" view="pageLayout" topLeftCell="B15" zoomScale="80" zoomScalePageLayoutView="80" workbookViewId="0">
      <selection activeCell="T51" sqref="T51"/>
    </sheetView>
  </sheetViews>
  <sheetFormatPr baseColWidth="10" defaultColWidth="11.42578125" defaultRowHeight="15" x14ac:dyDescent="0.25"/>
  <cols>
    <col min="1" max="1" width="11.42578125" style="9"/>
    <col min="2" max="2" width="11" style="9" customWidth="1"/>
    <col min="3" max="3" width="11.42578125" style="9" hidden="1" customWidth="1"/>
    <col min="4" max="4" width="11.42578125" hidden="1" customWidth="1"/>
    <col min="5" max="5" width="5" style="9" bestFit="1" customWidth="1"/>
    <col min="6" max="6" width="5.28515625" style="9" customWidth="1"/>
    <col min="7" max="7" width="9.85546875" style="9" customWidth="1"/>
    <col min="8" max="8" width="7.42578125" style="9" customWidth="1"/>
    <col min="9" max="9" width="7.7109375" style="9" customWidth="1"/>
    <col min="10" max="10" width="6" style="9" customWidth="1"/>
    <col min="11" max="11" width="9" style="9" customWidth="1"/>
    <col min="12" max="12" width="17.28515625" style="9" customWidth="1"/>
    <col min="13" max="13" width="18.7109375" style="9" customWidth="1"/>
    <col min="14" max="14" width="13.5703125" style="9" customWidth="1"/>
    <col min="15" max="15" width="13.42578125" style="9" customWidth="1"/>
    <col min="16" max="16" width="6.28515625" style="9" customWidth="1"/>
    <col min="17" max="17" width="3.28515625" style="9" customWidth="1"/>
    <col min="18" max="18" width="6.42578125" style="9" customWidth="1"/>
    <col min="19" max="19" width="10.85546875" style="9" customWidth="1"/>
    <col min="20" max="20" width="10.5703125" style="9" customWidth="1"/>
    <col min="21" max="21" width="20.42578125" style="9" customWidth="1"/>
    <col min="22" max="22" width="11" style="9" customWidth="1"/>
    <col min="23" max="23" width="11.85546875" style="9" customWidth="1"/>
    <col min="24" max="24" width="27.28515625" style="9" customWidth="1"/>
    <col min="25" max="25" width="28" style="9" customWidth="1"/>
    <col min="26" max="26" width="11.85546875" style="9" customWidth="1"/>
    <col min="27" max="27" width="5.28515625" style="9" customWidth="1"/>
    <col min="28" max="28" width="7.28515625" style="9" customWidth="1"/>
    <col min="29" max="16384" width="11.42578125" style="9"/>
  </cols>
  <sheetData>
    <row r="1" spans="4:29" ht="27.75" customHeight="1" x14ac:dyDescent="0.25">
      <c r="E1" s="38" t="s">
        <v>36</v>
      </c>
      <c r="F1" s="38"/>
      <c r="G1" s="38"/>
      <c r="H1" s="38"/>
      <c r="I1" s="38"/>
      <c r="J1" s="38"/>
      <c r="K1" s="38"/>
      <c r="L1" s="38"/>
      <c r="M1" s="38"/>
      <c r="AC1" s="16">
        <v>1</v>
      </c>
    </row>
    <row r="2" spans="4:29" ht="24" customHeight="1" x14ac:dyDescent="0.25">
      <c r="E2" s="37" t="s">
        <v>37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18"/>
    </row>
    <row r="3" spans="4:29" s="2" customFormat="1" ht="21" customHeight="1" x14ac:dyDescent="0.25">
      <c r="D3"/>
      <c r="E3" s="11" t="s">
        <v>0</v>
      </c>
      <c r="F3" s="11" t="s">
        <v>1</v>
      </c>
      <c r="G3" s="11" t="s">
        <v>2</v>
      </c>
      <c r="H3" s="11" t="s">
        <v>3</v>
      </c>
      <c r="I3" s="11" t="s">
        <v>4</v>
      </c>
      <c r="J3" s="11" t="s">
        <v>5</v>
      </c>
      <c r="K3" s="12" t="s">
        <v>6</v>
      </c>
      <c r="L3" s="11" t="s">
        <v>7</v>
      </c>
      <c r="M3" s="11" t="s">
        <v>8</v>
      </c>
      <c r="N3" s="11" t="s">
        <v>9</v>
      </c>
      <c r="O3" s="11" t="s">
        <v>10</v>
      </c>
      <c r="P3" s="11" t="s">
        <v>11</v>
      </c>
      <c r="Q3" s="11" t="s">
        <v>12</v>
      </c>
      <c r="R3" s="11" t="s">
        <v>13</v>
      </c>
      <c r="S3" s="13" t="s">
        <v>14</v>
      </c>
      <c r="T3" s="13" t="s">
        <v>15</v>
      </c>
      <c r="U3" s="13" t="s">
        <v>16</v>
      </c>
      <c r="V3" s="11" t="s">
        <v>17</v>
      </c>
      <c r="W3" s="14" t="s">
        <v>18</v>
      </c>
      <c r="X3" s="11" t="s">
        <v>19</v>
      </c>
      <c r="Y3" s="11" t="s">
        <v>20</v>
      </c>
      <c r="Z3" s="11" t="s">
        <v>21</v>
      </c>
      <c r="AA3" s="11" t="s">
        <v>22</v>
      </c>
      <c r="AB3" s="15" t="s">
        <v>23</v>
      </c>
      <c r="AC3" s="15" t="s">
        <v>24</v>
      </c>
    </row>
    <row r="4" spans="4:29" s="1" customFormat="1" x14ac:dyDescent="0.25">
      <c r="D4"/>
      <c r="E4" s="3">
        <v>2024</v>
      </c>
      <c r="F4" s="10">
        <v>5</v>
      </c>
      <c r="G4" s="10">
        <v>30</v>
      </c>
      <c r="H4" s="10">
        <v>80</v>
      </c>
      <c r="I4" s="4">
        <v>1</v>
      </c>
      <c r="J4" s="4"/>
      <c r="K4" s="5" t="s">
        <v>104</v>
      </c>
      <c r="L4" s="4" t="s">
        <v>105</v>
      </c>
      <c r="M4" s="4" t="s">
        <v>106</v>
      </c>
      <c r="N4" s="4" t="s">
        <v>25</v>
      </c>
      <c r="O4" s="17">
        <v>649900</v>
      </c>
      <c r="P4" s="10">
        <v>111</v>
      </c>
      <c r="Q4" s="10">
        <v>30</v>
      </c>
      <c r="R4" s="4" t="s">
        <v>26</v>
      </c>
      <c r="S4" s="6">
        <f>O4*12</f>
        <v>7798800</v>
      </c>
      <c r="T4" s="6">
        <f>O4*F4</f>
        <v>3249500</v>
      </c>
      <c r="U4" s="6" t="s">
        <v>27</v>
      </c>
      <c r="V4" s="10"/>
      <c r="W4" s="7"/>
      <c r="X4" s="4" t="s">
        <v>28</v>
      </c>
      <c r="Y4" s="4" t="s">
        <v>28</v>
      </c>
      <c r="Z4" s="21"/>
      <c r="AA4" s="4"/>
      <c r="AB4" s="5"/>
      <c r="AC4" s="19">
        <v>2021</v>
      </c>
    </row>
    <row r="5" spans="4:29" s="1" customFormat="1" x14ac:dyDescent="0.25">
      <c r="D5"/>
      <c r="E5" s="3">
        <v>2024</v>
      </c>
      <c r="F5" s="10">
        <v>5</v>
      </c>
      <c r="G5" s="10">
        <v>30</v>
      </c>
      <c r="H5" s="10">
        <v>80</v>
      </c>
      <c r="I5" s="4">
        <v>1</v>
      </c>
      <c r="J5" s="4"/>
      <c r="K5" s="5" t="s">
        <v>107</v>
      </c>
      <c r="L5" s="4" t="s">
        <v>105</v>
      </c>
      <c r="M5" s="4" t="s">
        <v>106</v>
      </c>
      <c r="N5" s="4" t="s">
        <v>25</v>
      </c>
      <c r="O5" s="17">
        <v>649900</v>
      </c>
      <c r="P5" s="10">
        <v>113</v>
      </c>
      <c r="Q5" s="35">
        <v>30</v>
      </c>
      <c r="R5" s="4" t="s">
        <v>29</v>
      </c>
      <c r="S5" s="6">
        <f t="shared" ref="S5:S38" si="0">O5*12</f>
        <v>7798800</v>
      </c>
      <c r="T5" s="6">
        <v>9832000</v>
      </c>
      <c r="U5" s="6" t="s">
        <v>30</v>
      </c>
      <c r="V5" s="10"/>
      <c r="W5" s="7"/>
      <c r="X5" s="4" t="s">
        <v>28</v>
      </c>
      <c r="Y5" s="4" t="s">
        <v>28</v>
      </c>
      <c r="Z5" s="21"/>
      <c r="AA5" s="4"/>
      <c r="AB5" s="5"/>
      <c r="AC5" s="19">
        <v>2021</v>
      </c>
    </row>
    <row r="6" spans="4:29" s="1" customFormat="1" x14ac:dyDescent="0.25">
      <c r="D6"/>
      <c r="E6" s="3">
        <v>2024</v>
      </c>
      <c r="F6" s="10">
        <v>5</v>
      </c>
      <c r="G6" s="10">
        <v>30</v>
      </c>
      <c r="H6" s="10">
        <v>80</v>
      </c>
      <c r="I6" s="4">
        <v>1</v>
      </c>
      <c r="J6" s="4"/>
      <c r="K6" s="5" t="s">
        <v>38</v>
      </c>
      <c r="L6" s="4" t="s">
        <v>39</v>
      </c>
      <c r="M6" s="4" t="s">
        <v>40</v>
      </c>
      <c r="N6" s="4" t="s">
        <v>25</v>
      </c>
      <c r="O6" s="17">
        <v>649900</v>
      </c>
      <c r="P6" s="10">
        <v>112</v>
      </c>
      <c r="Q6" s="10">
        <v>30</v>
      </c>
      <c r="R6" s="4"/>
      <c r="S6" s="6">
        <f t="shared" si="0"/>
        <v>7798800</v>
      </c>
      <c r="T6" s="6">
        <f t="shared" ref="T6:T50" si="1">O6*F6</f>
        <v>3249500</v>
      </c>
      <c r="U6" s="6" t="s">
        <v>31</v>
      </c>
      <c r="V6" s="10"/>
      <c r="W6" s="7"/>
      <c r="X6" s="4" t="s">
        <v>32</v>
      </c>
      <c r="Y6" s="4" t="s">
        <v>32</v>
      </c>
      <c r="Z6" s="8"/>
      <c r="AA6" s="4"/>
      <c r="AB6" s="5"/>
      <c r="AC6" s="19">
        <v>2021</v>
      </c>
    </row>
    <row r="7" spans="4:29" s="1" customFormat="1" x14ac:dyDescent="0.25">
      <c r="D7"/>
      <c r="E7" s="3">
        <v>2024</v>
      </c>
      <c r="F7" s="10">
        <v>5</v>
      </c>
      <c r="G7" s="10">
        <v>30</v>
      </c>
      <c r="H7" s="10">
        <v>80</v>
      </c>
      <c r="I7" s="4">
        <v>1</v>
      </c>
      <c r="J7" s="4"/>
      <c r="K7" s="5" t="s">
        <v>38</v>
      </c>
      <c r="L7" s="4" t="s">
        <v>39</v>
      </c>
      <c r="M7" s="4" t="s">
        <v>40</v>
      </c>
      <c r="N7" s="4" t="s">
        <v>25</v>
      </c>
      <c r="O7" s="17">
        <v>649900</v>
      </c>
      <c r="P7" s="10">
        <v>112</v>
      </c>
      <c r="Q7" s="10">
        <v>30</v>
      </c>
      <c r="R7" s="4"/>
      <c r="S7" s="6">
        <f t="shared" si="0"/>
        <v>7798800</v>
      </c>
      <c r="T7" s="6">
        <f t="shared" si="1"/>
        <v>3249500</v>
      </c>
      <c r="U7" s="6" t="s">
        <v>30</v>
      </c>
      <c r="V7" s="10"/>
      <c r="W7" s="7"/>
      <c r="X7" s="4" t="s">
        <v>32</v>
      </c>
      <c r="Y7" s="4" t="s">
        <v>32</v>
      </c>
      <c r="Z7" s="8"/>
      <c r="AA7" s="4"/>
      <c r="AB7" s="5"/>
      <c r="AC7" s="19">
        <v>2021</v>
      </c>
    </row>
    <row r="8" spans="4:29" s="1" customFormat="1" x14ac:dyDescent="0.25">
      <c r="D8"/>
      <c r="E8" s="3">
        <v>2024</v>
      </c>
      <c r="F8" s="10">
        <v>5</v>
      </c>
      <c r="G8" s="10">
        <v>30</v>
      </c>
      <c r="H8" s="10">
        <v>80</v>
      </c>
      <c r="I8" s="4">
        <v>1</v>
      </c>
      <c r="J8" s="4"/>
      <c r="K8" s="5" t="s">
        <v>108</v>
      </c>
      <c r="L8" s="4" t="s">
        <v>109</v>
      </c>
      <c r="M8" s="4" t="s">
        <v>110</v>
      </c>
      <c r="N8" s="4" t="s">
        <v>25</v>
      </c>
      <c r="O8" s="17">
        <v>649900</v>
      </c>
      <c r="P8" s="10">
        <v>113</v>
      </c>
      <c r="Q8" s="35">
        <v>30</v>
      </c>
      <c r="R8" s="4"/>
      <c r="S8" s="6">
        <f t="shared" si="0"/>
        <v>7798800</v>
      </c>
      <c r="T8" s="6">
        <f t="shared" si="1"/>
        <v>3249500</v>
      </c>
      <c r="U8" s="6" t="s">
        <v>31</v>
      </c>
      <c r="V8" s="10"/>
      <c r="W8" s="7"/>
      <c r="X8" s="4" t="s">
        <v>32</v>
      </c>
      <c r="Y8" s="4" t="s">
        <v>32</v>
      </c>
      <c r="Z8" s="8"/>
      <c r="AA8" s="4"/>
      <c r="AB8" s="5"/>
      <c r="AC8" s="19">
        <v>2021</v>
      </c>
    </row>
    <row r="9" spans="4:29" s="1" customFormat="1" x14ac:dyDescent="0.25">
      <c r="D9"/>
      <c r="E9" s="3">
        <v>2024</v>
      </c>
      <c r="F9" s="10">
        <v>5</v>
      </c>
      <c r="G9" s="10">
        <v>30</v>
      </c>
      <c r="H9" s="10">
        <v>80</v>
      </c>
      <c r="I9" s="4">
        <v>1</v>
      </c>
      <c r="J9" s="4"/>
      <c r="K9" s="5" t="s">
        <v>108</v>
      </c>
      <c r="L9" s="4" t="s">
        <v>109</v>
      </c>
      <c r="M9" s="4" t="s">
        <v>111</v>
      </c>
      <c r="N9" s="4" t="s">
        <v>25</v>
      </c>
      <c r="O9" s="17">
        <v>649900</v>
      </c>
      <c r="P9" s="10">
        <v>113</v>
      </c>
      <c r="Q9" s="10">
        <v>30</v>
      </c>
      <c r="R9" s="4"/>
      <c r="S9" s="6">
        <f t="shared" si="0"/>
        <v>7798800</v>
      </c>
      <c r="T9" s="6">
        <f t="shared" si="1"/>
        <v>3249500</v>
      </c>
      <c r="U9" s="6" t="s">
        <v>30</v>
      </c>
      <c r="V9" s="10"/>
      <c r="W9" s="7"/>
      <c r="X9" s="4" t="s">
        <v>32</v>
      </c>
      <c r="Y9" s="4" t="s">
        <v>32</v>
      </c>
      <c r="Z9" s="8"/>
      <c r="AA9" s="4"/>
      <c r="AB9" s="5"/>
      <c r="AC9" s="19">
        <v>2021</v>
      </c>
    </row>
    <row r="10" spans="4:29" s="1" customFormat="1" x14ac:dyDescent="0.25">
      <c r="D10"/>
      <c r="E10" s="3">
        <v>2024</v>
      </c>
      <c r="F10" s="10">
        <v>5</v>
      </c>
      <c r="G10" s="10">
        <v>30</v>
      </c>
      <c r="H10" s="10">
        <v>80</v>
      </c>
      <c r="I10" s="4">
        <v>1</v>
      </c>
      <c r="J10" s="4"/>
      <c r="K10" s="5" t="s">
        <v>112</v>
      </c>
      <c r="L10" s="4" t="s">
        <v>113</v>
      </c>
      <c r="M10" s="4" t="s">
        <v>114</v>
      </c>
      <c r="N10" s="4" t="s">
        <v>25</v>
      </c>
      <c r="O10" s="17">
        <v>649900</v>
      </c>
      <c r="P10" s="10">
        <v>112</v>
      </c>
      <c r="Q10" s="10">
        <v>30</v>
      </c>
      <c r="R10" s="4"/>
      <c r="S10" s="6">
        <f t="shared" si="0"/>
        <v>7798800</v>
      </c>
      <c r="T10" s="6">
        <f t="shared" si="1"/>
        <v>3249500</v>
      </c>
      <c r="U10" s="6" t="s">
        <v>31</v>
      </c>
      <c r="V10" s="10"/>
      <c r="W10" s="7"/>
      <c r="X10" s="4" t="s">
        <v>32</v>
      </c>
      <c r="Y10" s="4" t="s">
        <v>32</v>
      </c>
      <c r="Z10" s="8"/>
      <c r="AA10" s="4"/>
      <c r="AB10" s="5"/>
      <c r="AC10" s="19">
        <v>2021</v>
      </c>
    </row>
    <row r="11" spans="4:29" s="1" customFormat="1" x14ac:dyDescent="0.25">
      <c r="D11"/>
      <c r="E11" s="3">
        <v>2024</v>
      </c>
      <c r="F11" s="10">
        <v>5</v>
      </c>
      <c r="G11" s="10">
        <v>30</v>
      </c>
      <c r="H11" s="10">
        <v>80</v>
      </c>
      <c r="I11" s="4">
        <v>1</v>
      </c>
      <c r="J11" s="4"/>
      <c r="K11" s="5" t="s">
        <v>112</v>
      </c>
      <c r="L11" s="4" t="s">
        <v>113</v>
      </c>
      <c r="M11" s="4" t="s">
        <v>114</v>
      </c>
      <c r="N11" s="4" t="s">
        <v>25</v>
      </c>
      <c r="O11" s="17">
        <v>649900</v>
      </c>
      <c r="P11" s="10">
        <v>112</v>
      </c>
      <c r="Q11" s="10">
        <v>30</v>
      </c>
      <c r="R11" s="4"/>
      <c r="S11" s="6">
        <f t="shared" si="0"/>
        <v>7798800</v>
      </c>
      <c r="T11" s="6">
        <f t="shared" si="1"/>
        <v>3249500</v>
      </c>
      <c r="U11" s="6" t="s">
        <v>30</v>
      </c>
      <c r="V11" s="10"/>
      <c r="W11" s="7"/>
      <c r="X11" s="4" t="s">
        <v>32</v>
      </c>
      <c r="Y11" s="4" t="s">
        <v>32</v>
      </c>
      <c r="Z11" s="8"/>
      <c r="AA11" s="4"/>
      <c r="AB11" s="5"/>
      <c r="AC11" s="19">
        <v>2021</v>
      </c>
    </row>
    <row r="12" spans="4:29" s="1" customFormat="1" x14ac:dyDescent="0.25">
      <c r="D12"/>
      <c r="E12" s="3">
        <v>2024</v>
      </c>
      <c r="F12" s="10">
        <v>5</v>
      </c>
      <c r="G12" s="10">
        <v>30</v>
      </c>
      <c r="H12" s="10">
        <v>80</v>
      </c>
      <c r="I12" s="4">
        <v>1</v>
      </c>
      <c r="J12" s="4"/>
      <c r="K12" s="5" t="s">
        <v>115</v>
      </c>
      <c r="L12" s="4" t="s">
        <v>116</v>
      </c>
      <c r="M12" s="4" t="s">
        <v>117</v>
      </c>
      <c r="N12" s="4" t="s">
        <v>25</v>
      </c>
      <c r="O12" s="17">
        <v>649900</v>
      </c>
      <c r="P12" s="10">
        <v>113</v>
      </c>
      <c r="Q12" s="10">
        <v>30</v>
      </c>
      <c r="R12" s="4"/>
      <c r="S12" s="6">
        <f t="shared" si="0"/>
        <v>7798800</v>
      </c>
      <c r="T12" s="6">
        <f t="shared" si="1"/>
        <v>3249500</v>
      </c>
      <c r="U12" s="6" t="s">
        <v>31</v>
      </c>
      <c r="V12" s="10"/>
      <c r="W12" s="7"/>
      <c r="X12" s="4" t="s">
        <v>32</v>
      </c>
      <c r="Y12" s="4" t="s">
        <v>32</v>
      </c>
      <c r="Z12" s="8"/>
      <c r="AA12" s="4"/>
      <c r="AB12" s="5"/>
      <c r="AC12" s="19">
        <v>2021</v>
      </c>
    </row>
    <row r="13" spans="4:29" s="1" customFormat="1" x14ac:dyDescent="0.25">
      <c r="D13"/>
      <c r="E13" s="3">
        <v>2024</v>
      </c>
      <c r="F13" s="10">
        <v>5</v>
      </c>
      <c r="G13" s="10">
        <v>30</v>
      </c>
      <c r="H13" s="10">
        <v>80</v>
      </c>
      <c r="I13" s="4">
        <v>1</v>
      </c>
      <c r="J13" s="4"/>
      <c r="K13" s="5" t="s">
        <v>115</v>
      </c>
      <c r="L13" s="4" t="s">
        <v>116</v>
      </c>
      <c r="M13" s="4" t="s">
        <v>117</v>
      </c>
      <c r="N13" s="4" t="s">
        <v>25</v>
      </c>
      <c r="O13" s="17">
        <v>649900</v>
      </c>
      <c r="P13" s="10">
        <v>113</v>
      </c>
      <c r="Q13" s="10">
        <v>30</v>
      </c>
      <c r="R13" s="4"/>
      <c r="S13" s="6">
        <f t="shared" si="0"/>
        <v>7798800</v>
      </c>
      <c r="T13" s="6">
        <f t="shared" si="1"/>
        <v>3249500</v>
      </c>
      <c r="U13" s="6" t="s">
        <v>30</v>
      </c>
      <c r="V13" s="10"/>
      <c r="W13" s="7"/>
      <c r="X13" s="4" t="s">
        <v>32</v>
      </c>
      <c r="Y13" s="4" t="s">
        <v>32</v>
      </c>
      <c r="Z13" s="8"/>
      <c r="AA13" s="4"/>
      <c r="AB13" s="5"/>
      <c r="AC13" s="19">
        <v>2021</v>
      </c>
    </row>
    <row r="14" spans="4:29" s="1" customFormat="1" x14ac:dyDescent="0.25">
      <c r="D14"/>
      <c r="E14" s="3">
        <v>2024</v>
      </c>
      <c r="F14" s="10">
        <v>5</v>
      </c>
      <c r="G14" s="10">
        <v>30</v>
      </c>
      <c r="H14" s="10">
        <v>80</v>
      </c>
      <c r="I14" s="4">
        <v>1</v>
      </c>
      <c r="J14" s="4"/>
      <c r="K14" s="5" t="s">
        <v>41</v>
      </c>
      <c r="L14" s="4" t="s">
        <v>42</v>
      </c>
      <c r="M14" s="4" t="s">
        <v>43</v>
      </c>
      <c r="N14" s="4" t="s">
        <v>25</v>
      </c>
      <c r="O14" s="17">
        <v>649900</v>
      </c>
      <c r="P14" s="10">
        <v>113</v>
      </c>
      <c r="Q14" s="10">
        <v>30</v>
      </c>
      <c r="R14" s="4"/>
      <c r="S14" s="6">
        <f t="shared" ref="S14:S15" si="2">O14*12</f>
        <v>7798800</v>
      </c>
      <c r="T14" s="6">
        <f t="shared" ref="T14:T15" si="3">O14*F14</f>
        <v>3249500</v>
      </c>
      <c r="U14" s="6" t="s">
        <v>31</v>
      </c>
      <c r="V14" s="10"/>
      <c r="W14" s="7"/>
      <c r="X14" s="4" t="s">
        <v>32</v>
      </c>
      <c r="Y14" s="4" t="s">
        <v>32</v>
      </c>
      <c r="Z14" s="8"/>
      <c r="AA14" s="4"/>
      <c r="AB14" s="5"/>
      <c r="AC14" s="19">
        <v>2021</v>
      </c>
    </row>
    <row r="15" spans="4:29" s="1" customFormat="1" x14ac:dyDescent="0.25">
      <c r="D15"/>
      <c r="E15" s="3">
        <v>2024</v>
      </c>
      <c r="F15" s="10">
        <v>5</v>
      </c>
      <c r="G15" s="10">
        <v>30</v>
      </c>
      <c r="H15" s="10">
        <v>80</v>
      </c>
      <c r="I15" s="4">
        <v>1</v>
      </c>
      <c r="J15" s="4"/>
      <c r="K15" s="5" t="s">
        <v>41</v>
      </c>
      <c r="L15" s="4" t="s">
        <v>42</v>
      </c>
      <c r="M15" s="4" t="s">
        <v>43</v>
      </c>
      <c r="N15" s="4" t="s">
        <v>25</v>
      </c>
      <c r="O15" s="17">
        <v>649900</v>
      </c>
      <c r="P15" s="10">
        <v>113</v>
      </c>
      <c r="Q15" s="10">
        <v>30</v>
      </c>
      <c r="R15" s="4"/>
      <c r="S15" s="6">
        <f t="shared" si="2"/>
        <v>7798800</v>
      </c>
      <c r="T15" s="6">
        <f t="shared" si="3"/>
        <v>3249500</v>
      </c>
      <c r="U15" s="6" t="s">
        <v>30</v>
      </c>
      <c r="V15" s="10"/>
      <c r="W15" s="7"/>
      <c r="X15" s="4" t="s">
        <v>32</v>
      </c>
      <c r="Y15" s="4" t="s">
        <v>32</v>
      </c>
      <c r="Z15" s="8"/>
      <c r="AA15" s="4"/>
      <c r="AB15" s="5"/>
      <c r="AC15" s="19">
        <v>2021</v>
      </c>
    </row>
    <row r="16" spans="4:29" s="1" customFormat="1" x14ac:dyDescent="0.25">
      <c r="D16"/>
      <c r="E16" s="3">
        <v>2024</v>
      </c>
      <c r="F16" s="10">
        <v>5</v>
      </c>
      <c r="G16" s="10">
        <v>30</v>
      </c>
      <c r="H16" s="10">
        <v>80</v>
      </c>
      <c r="I16" s="4">
        <v>1</v>
      </c>
      <c r="J16" s="4"/>
      <c r="K16" s="5" t="s">
        <v>118</v>
      </c>
      <c r="L16" s="4" t="s">
        <v>119</v>
      </c>
      <c r="M16" s="4" t="s">
        <v>120</v>
      </c>
      <c r="N16" s="4" t="s">
        <v>25</v>
      </c>
      <c r="O16" s="17">
        <v>649900</v>
      </c>
      <c r="P16" s="10">
        <v>113</v>
      </c>
      <c r="Q16" s="10">
        <v>30</v>
      </c>
      <c r="R16" s="4"/>
      <c r="S16" s="6">
        <f t="shared" si="0"/>
        <v>7798800</v>
      </c>
      <c r="T16" s="6">
        <f t="shared" si="1"/>
        <v>3249500</v>
      </c>
      <c r="U16" s="6" t="s">
        <v>31</v>
      </c>
      <c r="V16" s="10"/>
      <c r="W16" s="7"/>
      <c r="X16" s="4" t="s">
        <v>32</v>
      </c>
      <c r="Y16" s="4" t="s">
        <v>32</v>
      </c>
      <c r="Z16" s="8"/>
      <c r="AA16" s="4"/>
      <c r="AB16" s="5"/>
      <c r="AC16" s="19">
        <v>2021</v>
      </c>
    </row>
    <row r="17" spans="4:29" s="1" customFormat="1" x14ac:dyDescent="0.25">
      <c r="D17"/>
      <c r="E17" s="3">
        <v>2024</v>
      </c>
      <c r="F17" s="10">
        <v>5</v>
      </c>
      <c r="G17" s="10">
        <v>30</v>
      </c>
      <c r="H17" s="10">
        <v>80</v>
      </c>
      <c r="I17" s="4">
        <v>1</v>
      </c>
      <c r="J17" s="4"/>
      <c r="K17" s="5" t="s">
        <v>118</v>
      </c>
      <c r="L17" s="4" t="s">
        <v>119</v>
      </c>
      <c r="M17" s="4" t="s">
        <v>121</v>
      </c>
      <c r="N17" s="4" t="s">
        <v>25</v>
      </c>
      <c r="O17" s="17">
        <v>649900</v>
      </c>
      <c r="P17" s="10">
        <v>113</v>
      </c>
      <c r="Q17" s="10">
        <v>30</v>
      </c>
      <c r="R17" s="4"/>
      <c r="S17" s="6">
        <f t="shared" si="0"/>
        <v>7798800</v>
      </c>
      <c r="T17" s="6">
        <f t="shared" si="1"/>
        <v>3249500</v>
      </c>
      <c r="U17" s="6" t="s">
        <v>30</v>
      </c>
      <c r="V17" s="10"/>
      <c r="W17" s="7"/>
      <c r="X17" s="4" t="s">
        <v>32</v>
      </c>
      <c r="Y17" s="4" t="s">
        <v>32</v>
      </c>
      <c r="Z17" s="8"/>
      <c r="AA17" s="4"/>
      <c r="AB17" s="5"/>
      <c r="AC17" s="19">
        <v>2021</v>
      </c>
    </row>
    <row r="18" spans="4:29" s="1" customFormat="1" x14ac:dyDescent="0.25">
      <c r="D18"/>
      <c r="E18" s="3">
        <v>2024</v>
      </c>
      <c r="F18" s="10">
        <v>5</v>
      </c>
      <c r="G18" s="10">
        <v>30</v>
      </c>
      <c r="H18" s="10">
        <v>80</v>
      </c>
      <c r="I18" s="4">
        <v>1</v>
      </c>
      <c r="J18" s="4"/>
      <c r="K18" s="5" t="s">
        <v>122</v>
      </c>
      <c r="L18" s="4" t="s">
        <v>123</v>
      </c>
      <c r="M18" s="4" t="s">
        <v>124</v>
      </c>
      <c r="N18" s="4" t="s">
        <v>25</v>
      </c>
      <c r="O18" s="17">
        <v>649900</v>
      </c>
      <c r="P18" s="10">
        <v>112</v>
      </c>
      <c r="Q18" s="10">
        <v>30</v>
      </c>
      <c r="R18" s="4"/>
      <c r="S18" s="6">
        <f t="shared" si="0"/>
        <v>7798800</v>
      </c>
      <c r="T18" s="6">
        <f t="shared" si="1"/>
        <v>3249500</v>
      </c>
      <c r="U18" s="6" t="s">
        <v>31</v>
      </c>
      <c r="V18" s="10"/>
      <c r="W18" s="7"/>
      <c r="X18" s="4" t="s">
        <v>32</v>
      </c>
      <c r="Y18" s="4" t="s">
        <v>32</v>
      </c>
      <c r="Z18" s="8"/>
      <c r="AA18" s="4"/>
      <c r="AB18" s="5"/>
      <c r="AC18" s="19">
        <v>2021</v>
      </c>
    </row>
    <row r="19" spans="4:29" s="1" customFormat="1" x14ac:dyDescent="0.25">
      <c r="D19"/>
      <c r="E19" s="3">
        <v>2024</v>
      </c>
      <c r="F19" s="10">
        <v>5</v>
      </c>
      <c r="G19" s="10">
        <v>30</v>
      </c>
      <c r="H19" s="10">
        <v>80</v>
      </c>
      <c r="I19" s="4">
        <v>1</v>
      </c>
      <c r="J19" s="4"/>
      <c r="K19" s="5" t="s">
        <v>122</v>
      </c>
      <c r="L19" s="4" t="s">
        <v>123</v>
      </c>
      <c r="M19" s="4" t="s">
        <v>124</v>
      </c>
      <c r="N19" s="4" t="s">
        <v>25</v>
      </c>
      <c r="O19" s="17">
        <v>649900</v>
      </c>
      <c r="P19" s="10">
        <v>112</v>
      </c>
      <c r="Q19" s="10">
        <v>30</v>
      </c>
      <c r="R19" s="4"/>
      <c r="S19" s="6">
        <f t="shared" si="0"/>
        <v>7798800</v>
      </c>
      <c r="T19" s="6">
        <f t="shared" si="1"/>
        <v>3249500</v>
      </c>
      <c r="U19" s="6" t="s">
        <v>30</v>
      </c>
      <c r="V19" s="10"/>
      <c r="W19" s="7"/>
      <c r="X19" s="4" t="s">
        <v>32</v>
      </c>
      <c r="Y19" s="4" t="s">
        <v>32</v>
      </c>
      <c r="Z19" s="8"/>
      <c r="AA19" s="4"/>
      <c r="AB19" s="5"/>
      <c r="AC19" s="19">
        <v>2021</v>
      </c>
    </row>
    <row r="20" spans="4:29" s="1" customFormat="1" x14ac:dyDescent="0.25">
      <c r="D20"/>
      <c r="E20" s="3">
        <v>2024</v>
      </c>
      <c r="F20" s="10">
        <v>5</v>
      </c>
      <c r="G20" s="10">
        <v>30</v>
      </c>
      <c r="H20" s="10">
        <v>80</v>
      </c>
      <c r="I20" s="4">
        <v>1</v>
      </c>
      <c r="J20" s="4"/>
      <c r="K20" s="5" t="s">
        <v>125</v>
      </c>
      <c r="L20" s="4" t="s">
        <v>126</v>
      </c>
      <c r="M20" s="4" t="s">
        <v>127</v>
      </c>
      <c r="N20" s="4" t="s">
        <v>25</v>
      </c>
      <c r="O20" s="17">
        <v>649900</v>
      </c>
      <c r="P20" s="10">
        <v>113</v>
      </c>
      <c r="Q20" s="10">
        <v>30</v>
      </c>
      <c r="R20" s="4"/>
      <c r="S20" s="6">
        <f t="shared" si="0"/>
        <v>7798800</v>
      </c>
      <c r="T20" s="6">
        <f t="shared" si="1"/>
        <v>3249500</v>
      </c>
      <c r="U20" s="6" t="s">
        <v>31</v>
      </c>
      <c r="V20" s="10"/>
      <c r="W20" s="7"/>
      <c r="X20" s="4" t="s">
        <v>32</v>
      </c>
      <c r="Y20" s="4" t="s">
        <v>32</v>
      </c>
      <c r="Z20" s="8"/>
      <c r="AA20" s="4"/>
      <c r="AB20" s="5"/>
      <c r="AC20" s="19">
        <v>2021</v>
      </c>
    </row>
    <row r="21" spans="4:29" s="1" customFormat="1" x14ac:dyDescent="0.25">
      <c r="D21"/>
      <c r="E21" s="3">
        <v>2024</v>
      </c>
      <c r="F21" s="10">
        <v>5</v>
      </c>
      <c r="G21" s="10">
        <v>30</v>
      </c>
      <c r="H21" s="10">
        <v>80</v>
      </c>
      <c r="I21" s="4">
        <v>1</v>
      </c>
      <c r="J21" s="4"/>
      <c r="K21" s="5" t="s">
        <v>125</v>
      </c>
      <c r="L21" s="4" t="s">
        <v>126</v>
      </c>
      <c r="M21" s="4" t="s">
        <v>127</v>
      </c>
      <c r="N21" s="4" t="s">
        <v>25</v>
      </c>
      <c r="O21" s="17">
        <v>649900</v>
      </c>
      <c r="P21" s="10">
        <v>113</v>
      </c>
      <c r="Q21" s="10">
        <v>30</v>
      </c>
      <c r="R21" s="4"/>
      <c r="S21" s="6">
        <f t="shared" si="0"/>
        <v>7798800</v>
      </c>
      <c r="T21" s="6">
        <f t="shared" si="1"/>
        <v>3249500</v>
      </c>
      <c r="U21" s="6" t="s">
        <v>30</v>
      </c>
      <c r="V21" s="10"/>
      <c r="W21" s="7"/>
      <c r="X21" s="4" t="s">
        <v>32</v>
      </c>
      <c r="Y21" s="4" t="s">
        <v>32</v>
      </c>
      <c r="Z21" s="8"/>
      <c r="AA21" s="4"/>
      <c r="AB21" s="5"/>
      <c r="AC21" s="19">
        <v>2021</v>
      </c>
    </row>
    <row r="22" spans="4:29" s="1" customFormat="1" x14ac:dyDescent="0.25">
      <c r="D22"/>
      <c r="E22" s="3">
        <v>2024</v>
      </c>
      <c r="F22" s="10">
        <v>5</v>
      </c>
      <c r="G22" s="10">
        <v>30</v>
      </c>
      <c r="H22" s="10">
        <v>80</v>
      </c>
      <c r="I22" s="4">
        <v>1</v>
      </c>
      <c r="J22" s="4"/>
      <c r="K22" s="5" t="s">
        <v>133</v>
      </c>
      <c r="L22" s="4" t="s">
        <v>134</v>
      </c>
      <c r="M22" s="4" t="s">
        <v>135</v>
      </c>
      <c r="N22" s="4" t="s">
        <v>25</v>
      </c>
      <c r="O22" s="17">
        <v>649900</v>
      </c>
      <c r="P22" s="10">
        <v>113</v>
      </c>
      <c r="Q22" s="10">
        <v>30</v>
      </c>
      <c r="R22" s="4"/>
      <c r="S22" s="6">
        <f t="shared" si="0"/>
        <v>7798800</v>
      </c>
      <c r="T22" s="6">
        <f t="shared" si="1"/>
        <v>3249500</v>
      </c>
      <c r="U22" s="6" t="s">
        <v>30</v>
      </c>
      <c r="V22" s="10"/>
      <c r="W22" s="7"/>
      <c r="X22" s="4" t="s">
        <v>32</v>
      </c>
      <c r="Y22" s="4" t="s">
        <v>32</v>
      </c>
      <c r="Z22" s="8"/>
      <c r="AA22" s="4"/>
      <c r="AB22" s="5"/>
      <c r="AC22" s="19">
        <v>2021</v>
      </c>
    </row>
    <row r="23" spans="4:29" s="1" customFormat="1" x14ac:dyDescent="0.25">
      <c r="D23"/>
      <c r="E23" s="3">
        <v>2024</v>
      </c>
      <c r="F23" s="10">
        <v>5</v>
      </c>
      <c r="G23" s="10">
        <v>30</v>
      </c>
      <c r="H23" s="10">
        <v>80</v>
      </c>
      <c r="I23" s="4">
        <v>1</v>
      </c>
      <c r="J23" s="4"/>
      <c r="K23" s="5" t="s">
        <v>133</v>
      </c>
      <c r="L23" s="4" t="s">
        <v>134</v>
      </c>
      <c r="M23" s="4" t="s">
        <v>135</v>
      </c>
      <c r="N23" s="4" t="s">
        <v>25</v>
      </c>
      <c r="O23" s="17">
        <v>649900</v>
      </c>
      <c r="P23" s="10">
        <v>113</v>
      </c>
      <c r="Q23" s="10">
        <v>30</v>
      </c>
      <c r="R23" s="4"/>
      <c r="S23" s="6">
        <f t="shared" ref="S23" si="4">O23*12</f>
        <v>7798800</v>
      </c>
      <c r="T23" s="6">
        <f t="shared" ref="T23" si="5">O23*F23</f>
        <v>3249500</v>
      </c>
      <c r="U23" s="6" t="s">
        <v>136</v>
      </c>
      <c r="V23" s="10"/>
      <c r="W23" s="7"/>
      <c r="X23" s="4" t="s">
        <v>32</v>
      </c>
      <c r="Y23" s="4" t="s">
        <v>32</v>
      </c>
      <c r="Z23" s="8"/>
      <c r="AA23" s="4"/>
      <c r="AB23" s="5"/>
      <c r="AC23" s="19">
        <v>2021</v>
      </c>
    </row>
    <row r="24" spans="4:29" s="1" customFormat="1" x14ac:dyDescent="0.25">
      <c r="D24"/>
      <c r="E24" s="3">
        <v>2024</v>
      </c>
      <c r="F24" s="10">
        <v>5</v>
      </c>
      <c r="G24" s="10">
        <v>30</v>
      </c>
      <c r="H24" s="10">
        <v>80</v>
      </c>
      <c r="I24" s="4">
        <v>1</v>
      </c>
      <c r="J24" s="4"/>
      <c r="K24" s="5" t="s">
        <v>44</v>
      </c>
      <c r="L24" s="4" t="s">
        <v>45</v>
      </c>
      <c r="M24" s="4" t="s">
        <v>46</v>
      </c>
      <c r="N24" s="4" t="s">
        <v>33</v>
      </c>
      <c r="O24" s="17">
        <v>1620000</v>
      </c>
      <c r="P24" s="10">
        <v>111</v>
      </c>
      <c r="Q24" s="10">
        <v>30</v>
      </c>
      <c r="R24" s="4"/>
      <c r="S24" s="6">
        <f t="shared" si="0"/>
        <v>19440000</v>
      </c>
      <c r="T24" s="6">
        <f t="shared" si="1"/>
        <v>8100000</v>
      </c>
      <c r="U24" s="6" t="s">
        <v>27</v>
      </c>
      <c r="V24" s="10"/>
      <c r="W24" s="7"/>
      <c r="X24" s="4" t="s">
        <v>100</v>
      </c>
      <c r="Y24" s="4" t="s">
        <v>76</v>
      </c>
      <c r="Z24" s="21" t="s">
        <v>89</v>
      </c>
      <c r="AA24" s="4"/>
      <c r="AB24" s="5"/>
      <c r="AC24" s="19">
        <v>2012</v>
      </c>
    </row>
    <row r="25" spans="4:29" s="1" customFormat="1" x14ac:dyDescent="0.25">
      <c r="D25"/>
      <c r="E25" s="3">
        <v>2024</v>
      </c>
      <c r="F25" s="10">
        <v>5</v>
      </c>
      <c r="G25" s="10">
        <v>30</v>
      </c>
      <c r="H25" s="10">
        <v>80</v>
      </c>
      <c r="I25" s="4">
        <v>1</v>
      </c>
      <c r="J25" s="4"/>
      <c r="K25" s="5" t="s">
        <v>102</v>
      </c>
      <c r="L25" s="4" t="s">
        <v>103</v>
      </c>
      <c r="M25" s="4" t="s">
        <v>50</v>
      </c>
      <c r="N25" s="4" t="s">
        <v>33</v>
      </c>
      <c r="O25" s="17">
        <v>1620000</v>
      </c>
      <c r="P25" s="10">
        <v>133</v>
      </c>
      <c r="Q25" s="10">
        <v>30</v>
      </c>
      <c r="R25" s="4"/>
      <c r="S25" s="6">
        <f t="shared" si="0"/>
        <v>19440000</v>
      </c>
      <c r="T25" s="6">
        <f t="shared" si="1"/>
        <v>8100000</v>
      </c>
      <c r="U25" s="6" t="s">
        <v>27</v>
      </c>
      <c r="V25" s="10"/>
      <c r="W25" s="7"/>
      <c r="X25" s="4" t="s">
        <v>99</v>
      </c>
      <c r="Y25" s="4" t="s">
        <v>101</v>
      </c>
      <c r="Z25" s="21" t="s">
        <v>89</v>
      </c>
      <c r="AA25" s="4"/>
      <c r="AB25" s="5"/>
      <c r="AC25" s="19">
        <v>2015</v>
      </c>
    </row>
    <row r="26" spans="4:29" s="1" customFormat="1" x14ac:dyDescent="0.25">
      <c r="D26"/>
      <c r="E26" s="3">
        <v>2024</v>
      </c>
      <c r="F26" s="10">
        <v>5</v>
      </c>
      <c r="G26" s="10">
        <v>30</v>
      </c>
      <c r="H26" s="10">
        <v>80</v>
      </c>
      <c r="I26" s="4">
        <v>1</v>
      </c>
      <c r="J26" s="4"/>
      <c r="K26" s="5" t="s">
        <v>47</v>
      </c>
      <c r="L26" s="4" t="s">
        <v>48</v>
      </c>
      <c r="M26" s="4" t="s">
        <v>49</v>
      </c>
      <c r="N26" s="4" t="s">
        <v>33</v>
      </c>
      <c r="O26" s="17">
        <v>990000</v>
      </c>
      <c r="P26" s="10">
        <v>111</v>
      </c>
      <c r="Q26" s="10">
        <v>30</v>
      </c>
      <c r="R26" s="4"/>
      <c r="S26" s="6">
        <f t="shared" si="0"/>
        <v>11880000</v>
      </c>
      <c r="T26" s="6">
        <f t="shared" si="1"/>
        <v>4950000</v>
      </c>
      <c r="U26" s="6" t="s">
        <v>27</v>
      </c>
      <c r="V26" s="10"/>
      <c r="W26" s="7"/>
      <c r="X26" s="4" t="s">
        <v>77</v>
      </c>
      <c r="Y26" s="4" t="s">
        <v>78</v>
      </c>
      <c r="Z26" s="21" t="s">
        <v>89</v>
      </c>
      <c r="AA26" s="4"/>
      <c r="AB26" s="5"/>
      <c r="AC26" s="19">
        <v>2011</v>
      </c>
    </row>
    <row r="27" spans="4:29" s="1" customFormat="1" x14ac:dyDescent="0.25">
      <c r="D27"/>
      <c r="E27" s="3">
        <v>2024</v>
      </c>
      <c r="F27" s="10">
        <v>5</v>
      </c>
      <c r="G27" s="10">
        <v>30</v>
      </c>
      <c r="H27" s="10">
        <v>80</v>
      </c>
      <c r="I27" s="4">
        <v>1</v>
      </c>
      <c r="J27" s="4"/>
      <c r="K27" s="5" t="s">
        <v>102</v>
      </c>
      <c r="L27" s="4" t="s">
        <v>103</v>
      </c>
      <c r="M27" s="4" t="s">
        <v>50</v>
      </c>
      <c r="N27" s="4" t="s">
        <v>34</v>
      </c>
      <c r="O27" s="17">
        <v>1620000</v>
      </c>
      <c r="P27" s="10">
        <v>144</v>
      </c>
      <c r="Q27" s="10">
        <v>30</v>
      </c>
      <c r="R27" s="4"/>
      <c r="S27" s="6">
        <f t="shared" si="0"/>
        <v>19440000</v>
      </c>
      <c r="T27" s="6">
        <f t="shared" si="1"/>
        <v>8100000</v>
      </c>
      <c r="U27" s="6" t="s">
        <v>35</v>
      </c>
      <c r="V27" s="10"/>
      <c r="W27" s="7"/>
      <c r="X27" s="4" t="s">
        <v>79</v>
      </c>
      <c r="Y27" s="4" t="s">
        <v>79</v>
      </c>
      <c r="Z27" s="21" t="s">
        <v>89</v>
      </c>
      <c r="AA27" s="4"/>
      <c r="AB27" s="5"/>
      <c r="AC27" s="19">
        <v>2019</v>
      </c>
    </row>
    <row r="28" spans="4:29" s="1" customFormat="1" x14ac:dyDescent="0.25">
      <c r="D28"/>
      <c r="E28" s="3">
        <v>2024</v>
      </c>
      <c r="F28" s="10">
        <v>5</v>
      </c>
      <c r="G28" s="10">
        <v>30</v>
      </c>
      <c r="H28" s="10">
        <v>80</v>
      </c>
      <c r="I28" s="4">
        <v>1</v>
      </c>
      <c r="J28" s="4"/>
      <c r="K28" s="5" t="s">
        <v>51</v>
      </c>
      <c r="L28" s="4" t="s">
        <v>52</v>
      </c>
      <c r="M28" s="4" t="s">
        <v>53</v>
      </c>
      <c r="N28" s="4" t="s">
        <v>34</v>
      </c>
      <c r="O28" s="17">
        <v>1050000</v>
      </c>
      <c r="P28" s="10">
        <v>144</v>
      </c>
      <c r="Q28" s="10">
        <v>30</v>
      </c>
      <c r="R28" s="4"/>
      <c r="S28" s="6">
        <v>24000000</v>
      </c>
      <c r="T28" s="6">
        <f t="shared" si="1"/>
        <v>5250000</v>
      </c>
      <c r="U28" s="6" t="s">
        <v>35</v>
      </c>
      <c r="V28" s="10"/>
      <c r="W28" s="7"/>
      <c r="X28" s="4" t="s">
        <v>80</v>
      </c>
      <c r="Y28" s="4" t="s">
        <v>80</v>
      </c>
      <c r="Z28" s="21" t="s">
        <v>89</v>
      </c>
      <c r="AA28" s="4"/>
      <c r="AB28" s="5"/>
      <c r="AC28" s="19">
        <v>2011</v>
      </c>
    </row>
    <row r="29" spans="4:29" s="1" customFormat="1" x14ac:dyDescent="0.25">
      <c r="D29"/>
      <c r="E29" s="3">
        <v>2024</v>
      </c>
      <c r="F29" s="10">
        <v>5</v>
      </c>
      <c r="G29" s="10">
        <v>30</v>
      </c>
      <c r="H29" s="10">
        <v>80</v>
      </c>
      <c r="I29" s="4">
        <v>1</v>
      </c>
      <c r="J29" s="4"/>
      <c r="K29" s="5" t="s">
        <v>54</v>
      </c>
      <c r="L29" s="4" t="s">
        <v>55</v>
      </c>
      <c r="M29" s="4" t="s">
        <v>56</v>
      </c>
      <c r="N29" s="4" t="s">
        <v>34</v>
      </c>
      <c r="O29" s="17">
        <v>1400000</v>
      </c>
      <c r="P29" s="10">
        <v>144</v>
      </c>
      <c r="Q29" s="10">
        <v>30</v>
      </c>
      <c r="R29" s="4"/>
      <c r="S29" s="6">
        <v>4200000</v>
      </c>
      <c r="T29" s="6">
        <f t="shared" si="1"/>
        <v>7000000</v>
      </c>
      <c r="U29" s="6" t="s">
        <v>35</v>
      </c>
      <c r="V29" s="10"/>
      <c r="W29" s="7"/>
      <c r="X29" s="4" t="s">
        <v>81</v>
      </c>
      <c r="Y29" s="4" t="str">
        <f>X29</f>
        <v xml:space="preserve">Asesor Juridico Junta </v>
      </c>
      <c r="Z29" s="21" t="s">
        <v>89</v>
      </c>
      <c r="AA29" s="4"/>
      <c r="AB29" s="5"/>
      <c r="AC29" s="19">
        <v>2014</v>
      </c>
    </row>
    <row r="30" spans="4:29" s="1" customFormat="1" x14ac:dyDescent="0.25">
      <c r="D30"/>
      <c r="E30" s="3">
        <v>2024</v>
      </c>
      <c r="F30" s="10">
        <v>5</v>
      </c>
      <c r="G30" s="10">
        <v>30</v>
      </c>
      <c r="H30" s="10">
        <v>80</v>
      </c>
      <c r="I30" s="4">
        <v>1</v>
      </c>
      <c r="J30" s="4"/>
      <c r="K30" s="5" t="s">
        <v>57</v>
      </c>
      <c r="L30" s="4" t="s">
        <v>90</v>
      </c>
      <c r="M30" s="4" t="s">
        <v>91</v>
      </c>
      <c r="N30" s="4" t="s">
        <v>34</v>
      </c>
      <c r="O30" s="17">
        <v>600000</v>
      </c>
      <c r="P30" s="10">
        <v>144</v>
      </c>
      <c r="Q30" s="10">
        <v>30</v>
      </c>
      <c r="R30" s="4"/>
      <c r="S30" s="6">
        <f>O30*12</f>
        <v>7200000</v>
      </c>
      <c r="T30" s="6">
        <f t="shared" si="1"/>
        <v>3000000</v>
      </c>
      <c r="U30" s="6" t="s">
        <v>35</v>
      </c>
      <c r="V30" s="10"/>
      <c r="W30" s="7"/>
      <c r="X30" s="4" t="s">
        <v>82</v>
      </c>
      <c r="Y30" s="4" t="str">
        <f>X30</f>
        <v>Limpiadora de la Municipalidad</v>
      </c>
      <c r="Z30" s="21" t="s">
        <v>89</v>
      </c>
      <c r="AA30" s="4"/>
      <c r="AB30" s="5"/>
      <c r="AC30" s="19">
        <v>2017</v>
      </c>
    </row>
    <row r="31" spans="4:29" s="1" customFormat="1" x14ac:dyDescent="0.25">
      <c r="D31"/>
      <c r="E31" s="3">
        <v>2024</v>
      </c>
      <c r="F31" s="10">
        <v>5</v>
      </c>
      <c r="G31" s="10">
        <v>30</v>
      </c>
      <c r="H31" s="10">
        <v>80</v>
      </c>
      <c r="I31" s="4">
        <v>1</v>
      </c>
      <c r="J31" s="4"/>
      <c r="K31" s="5" t="s">
        <v>58</v>
      </c>
      <c r="L31" s="4" t="s">
        <v>59</v>
      </c>
      <c r="M31" s="4" t="s">
        <v>60</v>
      </c>
      <c r="N31" s="4" t="s">
        <v>34</v>
      </c>
      <c r="O31" s="17">
        <v>750000</v>
      </c>
      <c r="P31" s="10">
        <v>144</v>
      </c>
      <c r="Q31" s="35">
        <v>30</v>
      </c>
      <c r="R31" s="4"/>
      <c r="S31" s="36">
        <f t="shared" si="0"/>
        <v>9000000</v>
      </c>
      <c r="T31" s="36">
        <v>3000000</v>
      </c>
      <c r="U31" s="6" t="s">
        <v>35</v>
      </c>
      <c r="V31" s="10"/>
      <c r="W31" s="7"/>
      <c r="X31" s="4" t="s">
        <v>83</v>
      </c>
      <c r="Y31" s="4" t="str">
        <f t="shared" ref="Y31:Y49" si="6">X31</f>
        <v>Limpiadora casa de la Cultura</v>
      </c>
      <c r="Z31" s="21" t="s">
        <v>89</v>
      </c>
      <c r="AA31" s="4"/>
      <c r="AB31" s="5"/>
      <c r="AC31" s="19">
        <v>2011</v>
      </c>
    </row>
    <row r="32" spans="4:29" s="1" customFormat="1" x14ac:dyDescent="0.25">
      <c r="D32"/>
      <c r="E32" s="3">
        <v>2024</v>
      </c>
      <c r="F32" s="10">
        <v>5</v>
      </c>
      <c r="G32" s="10">
        <v>30</v>
      </c>
      <c r="H32" s="10">
        <v>80</v>
      </c>
      <c r="I32" s="4">
        <v>1</v>
      </c>
      <c r="J32" s="4"/>
      <c r="K32" s="22">
        <v>4782448</v>
      </c>
      <c r="L32" s="4" t="s">
        <v>95</v>
      </c>
      <c r="M32" s="4" t="s">
        <v>96</v>
      </c>
      <c r="N32" s="4" t="s">
        <v>34</v>
      </c>
      <c r="O32" s="17">
        <v>2970000</v>
      </c>
      <c r="P32" s="10">
        <v>144</v>
      </c>
      <c r="Q32" s="10">
        <v>30</v>
      </c>
      <c r="R32" s="4"/>
      <c r="S32" s="6">
        <v>24000000</v>
      </c>
      <c r="T32" s="6">
        <v>6310000</v>
      </c>
      <c r="U32" s="6" t="s">
        <v>35</v>
      </c>
      <c r="V32" s="10"/>
      <c r="W32" s="7"/>
      <c r="X32" s="4" t="s">
        <v>85</v>
      </c>
      <c r="Y32" s="4" t="str">
        <f t="shared" ref="Y32" si="7">X32</f>
        <v>operador de maquinas pesadas</v>
      </c>
      <c r="Z32" s="21" t="s">
        <v>97</v>
      </c>
      <c r="AA32" s="4"/>
      <c r="AB32" s="5"/>
      <c r="AC32" s="19">
        <v>2010</v>
      </c>
    </row>
    <row r="33" spans="4:30" s="1" customFormat="1" x14ac:dyDescent="0.25">
      <c r="D33"/>
      <c r="E33" s="3">
        <v>2024</v>
      </c>
      <c r="F33" s="10">
        <v>5</v>
      </c>
      <c r="G33" s="10">
        <v>30</v>
      </c>
      <c r="H33" s="10">
        <v>80</v>
      </c>
      <c r="I33" s="4">
        <v>1</v>
      </c>
      <c r="J33" s="4"/>
      <c r="K33" s="5" t="s">
        <v>61</v>
      </c>
      <c r="L33" s="4" t="s">
        <v>62</v>
      </c>
      <c r="M33" s="4" t="s">
        <v>63</v>
      </c>
      <c r="N33" s="4" t="s">
        <v>34</v>
      </c>
      <c r="O33" s="17">
        <v>5292500</v>
      </c>
      <c r="P33" s="10">
        <v>133</v>
      </c>
      <c r="Q33" s="10">
        <v>30</v>
      </c>
      <c r="R33" s="4"/>
      <c r="S33" s="6">
        <v>24000000</v>
      </c>
      <c r="T33" s="6">
        <v>13412000</v>
      </c>
      <c r="U33" s="6" t="s">
        <v>35</v>
      </c>
      <c r="V33" s="10"/>
      <c r="W33" s="7"/>
      <c r="X33" s="4" t="s">
        <v>84</v>
      </c>
      <c r="Y33" s="4" t="str">
        <f t="shared" si="6"/>
        <v>Operdor de desmalezadora</v>
      </c>
      <c r="Z33" s="21" t="s">
        <v>97</v>
      </c>
      <c r="AA33" s="4"/>
      <c r="AB33" s="5"/>
      <c r="AC33" s="19">
        <v>2010</v>
      </c>
    </row>
    <row r="34" spans="4:30" s="1" customFormat="1" x14ac:dyDescent="0.25">
      <c r="D34"/>
      <c r="E34" s="3">
        <v>2024</v>
      </c>
      <c r="F34" s="10">
        <v>5</v>
      </c>
      <c r="G34" s="10">
        <v>30</v>
      </c>
      <c r="H34" s="10">
        <v>80</v>
      </c>
      <c r="I34" s="4">
        <v>1</v>
      </c>
      <c r="J34" s="4"/>
      <c r="K34" s="5" t="s">
        <v>64</v>
      </c>
      <c r="L34" s="4" t="s">
        <v>65</v>
      </c>
      <c r="M34" s="4" t="s">
        <v>66</v>
      </c>
      <c r="N34" s="4" t="s">
        <v>34</v>
      </c>
      <c r="O34" s="17">
        <v>1950000</v>
      </c>
      <c r="P34" s="10">
        <v>144</v>
      </c>
      <c r="Q34" s="10">
        <v>30</v>
      </c>
      <c r="R34" s="4"/>
      <c r="S34" s="6">
        <v>24000000</v>
      </c>
      <c r="T34" s="6">
        <v>5330000</v>
      </c>
      <c r="U34" s="6" t="s">
        <v>35</v>
      </c>
      <c r="V34" s="10"/>
      <c r="W34" s="7"/>
      <c r="X34" s="4" t="s">
        <v>85</v>
      </c>
      <c r="Y34" s="4" t="str">
        <f t="shared" si="6"/>
        <v>operador de maquinas pesadas</v>
      </c>
      <c r="Z34" s="21" t="s">
        <v>97</v>
      </c>
      <c r="AA34" s="4"/>
      <c r="AB34" s="5"/>
      <c r="AC34" s="19">
        <v>2010</v>
      </c>
    </row>
    <row r="35" spans="4:30" s="1" customFormat="1" x14ac:dyDescent="0.25">
      <c r="D35"/>
      <c r="E35" s="3">
        <v>2024</v>
      </c>
      <c r="F35" s="10">
        <v>5</v>
      </c>
      <c r="G35" s="10">
        <v>30</v>
      </c>
      <c r="H35" s="10">
        <v>80</v>
      </c>
      <c r="I35" s="4">
        <v>1</v>
      </c>
      <c r="J35" s="4"/>
      <c r="K35" s="5" t="s">
        <v>67</v>
      </c>
      <c r="L35" s="4" t="s">
        <v>68</v>
      </c>
      <c r="M35" s="4" t="s">
        <v>69</v>
      </c>
      <c r="N35" s="4" t="s">
        <v>34</v>
      </c>
      <c r="O35" s="17">
        <v>600000</v>
      </c>
      <c r="P35" s="10">
        <v>144</v>
      </c>
      <c r="Q35" s="10">
        <v>30</v>
      </c>
      <c r="R35" s="4"/>
      <c r="S35" s="6">
        <f t="shared" si="0"/>
        <v>7200000</v>
      </c>
      <c r="T35" s="6">
        <f t="shared" si="1"/>
        <v>3000000</v>
      </c>
      <c r="U35" s="6" t="s">
        <v>35</v>
      </c>
      <c r="V35" s="10"/>
      <c r="W35" s="7"/>
      <c r="X35" s="4" t="s">
        <v>86</v>
      </c>
      <c r="Y35" s="4" t="str">
        <f t="shared" si="6"/>
        <v>Limpiadora zona urbana</v>
      </c>
      <c r="Z35" s="21" t="s">
        <v>89</v>
      </c>
      <c r="AA35" s="4"/>
      <c r="AB35" s="5"/>
      <c r="AC35" s="19">
        <v>2016</v>
      </c>
    </row>
    <row r="36" spans="4:30" s="1" customFormat="1" x14ac:dyDescent="0.25">
      <c r="D36"/>
      <c r="E36" s="3">
        <v>2024</v>
      </c>
      <c r="F36" s="10">
        <v>5</v>
      </c>
      <c r="G36" s="10">
        <v>30</v>
      </c>
      <c r="H36" s="10">
        <v>80</v>
      </c>
      <c r="I36" s="4">
        <v>1</v>
      </c>
      <c r="J36" s="4"/>
      <c r="K36" s="5" t="s">
        <v>70</v>
      </c>
      <c r="L36" s="4" t="s">
        <v>71</v>
      </c>
      <c r="M36" s="4" t="s">
        <v>72</v>
      </c>
      <c r="N36" s="4" t="s">
        <v>34</v>
      </c>
      <c r="O36" s="17">
        <v>700000</v>
      </c>
      <c r="P36" s="10">
        <v>144</v>
      </c>
      <c r="Q36" s="10">
        <v>30</v>
      </c>
      <c r="R36" s="4"/>
      <c r="S36" s="6">
        <f t="shared" si="0"/>
        <v>8400000</v>
      </c>
      <c r="T36" s="6">
        <f t="shared" si="1"/>
        <v>3500000</v>
      </c>
      <c r="U36" s="6" t="s">
        <v>35</v>
      </c>
      <c r="V36" s="10"/>
      <c r="W36" s="7"/>
      <c r="X36" s="4" t="s">
        <v>87</v>
      </c>
      <c r="Y36" s="4" t="str">
        <f t="shared" si="6"/>
        <v>Limpiadroa zona urbana</v>
      </c>
      <c r="Z36" s="21" t="s">
        <v>89</v>
      </c>
      <c r="AA36" s="4"/>
      <c r="AB36" s="5"/>
      <c r="AC36" s="19">
        <v>2016</v>
      </c>
    </row>
    <row r="37" spans="4:30" s="1" customFormat="1" x14ac:dyDescent="0.25">
      <c r="D37"/>
      <c r="E37" s="3">
        <v>2024</v>
      </c>
      <c r="F37" s="10">
        <v>5</v>
      </c>
      <c r="G37" s="10">
        <v>30</v>
      </c>
      <c r="H37" s="10">
        <v>80</v>
      </c>
      <c r="I37" s="4">
        <v>1</v>
      </c>
      <c r="J37" s="4"/>
      <c r="K37" s="5" t="s">
        <v>73</v>
      </c>
      <c r="L37" s="4" t="s">
        <v>74</v>
      </c>
      <c r="M37" s="4" t="s">
        <v>75</v>
      </c>
      <c r="N37" s="4" t="s">
        <v>34</v>
      </c>
      <c r="O37" s="17">
        <v>1000000</v>
      </c>
      <c r="P37" s="10">
        <v>144</v>
      </c>
      <c r="Q37" s="10">
        <v>30</v>
      </c>
      <c r="R37" s="4"/>
      <c r="S37" s="6">
        <f t="shared" si="0"/>
        <v>12000000</v>
      </c>
      <c r="T37" s="6">
        <f t="shared" si="1"/>
        <v>5000000</v>
      </c>
      <c r="U37" s="6" t="s">
        <v>35</v>
      </c>
      <c r="V37" s="10"/>
      <c r="W37" s="7"/>
      <c r="X37" s="4" t="s">
        <v>88</v>
      </c>
      <c r="Y37" s="4" t="str">
        <f t="shared" si="6"/>
        <v>Fiscalizador de obras</v>
      </c>
      <c r="Z37" s="21" t="s">
        <v>89</v>
      </c>
      <c r="AA37" s="4"/>
      <c r="AB37" s="5"/>
      <c r="AC37" s="19">
        <v>2016</v>
      </c>
    </row>
    <row r="38" spans="4:30" s="1" customFormat="1" x14ac:dyDescent="0.25">
      <c r="D38"/>
      <c r="E38" s="3">
        <v>2024</v>
      </c>
      <c r="F38" s="10">
        <v>5</v>
      </c>
      <c r="G38" s="10">
        <v>30</v>
      </c>
      <c r="H38" s="10">
        <v>80</v>
      </c>
      <c r="I38" s="4">
        <v>1</v>
      </c>
      <c r="J38" s="4"/>
      <c r="K38" s="5" t="s">
        <v>132</v>
      </c>
      <c r="L38" s="4" t="s">
        <v>128</v>
      </c>
      <c r="M38" s="4" t="s">
        <v>129</v>
      </c>
      <c r="N38" s="4" t="s">
        <v>130</v>
      </c>
      <c r="O38" s="17">
        <v>1200000</v>
      </c>
      <c r="P38" s="10">
        <v>144</v>
      </c>
      <c r="Q38" s="10">
        <v>30</v>
      </c>
      <c r="R38" s="4"/>
      <c r="S38" s="6">
        <f t="shared" si="0"/>
        <v>14400000</v>
      </c>
      <c r="T38" s="6">
        <f t="shared" si="1"/>
        <v>6000000</v>
      </c>
      <c r="U38" s="6" t="s">
        <v>35</v>
      </c>
      <c r="V38" s="10"/>
      <c r="W38" s="7"/>
      <c r="X38" s="4" t="s">
        <v>131</v>
      </c>
      <c r="Y38" s="4" t="str">
        <f t="shared" si="6"/>
        <v>DIRECTOR DE TRANSITO</v>
      </c>
      <c r="Z38" s="21" t="s">
        <v>89</v>
      </c>
      <c r="AA38" s="4"/>
      <c r="AB38" s="5"/>
      <c r="AC38" s="19">
        <v>2020</v>
      </c>
    </row>
    <row r="39" spans="4:30" s="1" customFormat="1" x14ac:dyDescent="0.25">
      <c r="D39"/>
      <c r="E39" s="3">
        <v>2024</v>
      </c>
      <c r="F39" s="10">
        <v>5</v>
      </c>
      <c r="G39" s="10">
        <v>30</v>
      </c>
      <c r="H39" s="10">
        <v>80</v>
      </c>
      <c r="I39" s="4">
        <v>1</v>
      </c>
      <c r="J39" s="4"/>
      <c r="K39" s="5" t="s">
        <v>137</v>
      </c>
      <c r="L39" s="4" t="s">
        <v>138</v>
      </c>
      <c r="M39" s="4" t="s">
        <v>139</v>
      </c>
      <c r="N39" s="4" t="s">
        <v>130</v>
      </c>
      <c r="O39" s="17">
        <v>1000000</v>
      </c>
      <c r="P39" s="34">
        <v>144</v>
      </c>
      <c r="Q39" s="10">
        <v>30</v>
      </c>
      <c r="R39" s="4"/>
      <c r="S39" s="6">
        <v>6000000</v>
      </c>
      <c r="T39" s="6">
        <f t="shared" si="1"/>
        <v>5000000</v>
      </c>
      <c r="U39" s="6" t="s">
        <v>35</v>
      </c>
      <c r="V39" s="10"/>
      <c r="W39" s="7"/>
      <c r="X39" s="4" t="s">
        <v>140</v>
      </c>
      <c r="Y39" s="4" t="str">
        <f t="shared" si="6"/>
        <v>JUEZA DE FALTA</v>
      </c>
      <c r="Z39" s="21" t="s">
        <v>89</v>
      </c>
      <c r="AA39" s="4"/>
      <c r="AB39" s="5"/>
      <c r="AC39" s="19">
        <v>2021</v>
      </c>
    </row>
    <row r="40" spans="4:30" s="1" customFormat="1" x14ac:dyDescent="0.25">
      <c r="D40"/>
      <c r="E40" s="3">
        <v>2024</v>
      </c>
      <c r="F40" s="10">
        <v>5</v>
      </c>
      <c r="G40" s="10">
        <v>30</v>
      </c>
      <c r="H40" s="10">
        <v>80</v>
      </c>
      <c r="I40" s="4">
        <v>1</v>
      </c>
      <c r="J40" s="4"/>
      <c r="K40" s="5" t="s">
        <v>141</v>
      </c>
      <c r="L40" s="4" t="s">
        <v>142</v>
      </c>
      <c r="M40" s="4" t="s">
        <v>145</v>
      </c>
      <c r="N40" s="4" t="s">
        <v>34</v>
      </c>
      <c r="O40" s="17">
        <v>900000</v>
      </c>
      <c r="P40" s="10">
        <v>144</v>
      </c>
      <c r="Q40" s="10">
        <v>30</v>
      </c>
      <c r="R40" s="4"/>
      <c r="S40" s="6">
        <v>2700000</v>
      </c>
      <c r="T40" s="6">
        <f t="shared" si="1"/>
        <v>4500000</v>
      </c>
      <c r="U40" s="6" t="s">
        <v>35</v>
      </c>
      <c r="V40" s="10"/>
      <c r="W40" s="7"/>
      <c r="X40" s="4" t="s">
        <v>143</v>
      </c>
      <c r="Y40" s="4" t="str">
        <f t="shared" si="6"/>
        <v>DIREC.TECNICO ESC.FUTBOL</v>
      </c>
      <c r="Z40" s="21" t="s">
        <v>144</v>
      </c>
      <c r="AA40" s="4"/>
      <c r="AB40" s="5"/>
      <c r="AC40" s="19">
        <v>2022</v>
      </c>
    </row>
    <row r="41" spans="4:30" s="1" customFormat="1" x14ac:dyDescent="0.25">
      <c r="D41"/>
      <c r="E41" s="3">
        <v>2024</v>
      </c>
      <c r="F41" s="10">
        <v>5</v>
      </c>
      <c r="G41" s="10">
        <v>30</v>
      </c>
      <c r="H41" s="10">
        <v>80</v>
      </c>
      <c r="I41" s="4">
        <v>1</v>
      </c>
      <c r="J41" s="4"/>
      <c r="K41" s="4">
        <v>4431302</v>
      </c>
      <c r="L41" s="5" t="s">
        <v>147</v>
      </c>
      <c r="M41" s="4" t="s">
        <v>148</v>
      </c>
      <c r="N41" s="4" t="s">
        <v>34</v>
      </c>
      <c r="O41" s="17">
        <v>800000</v>
      </c>
      <c r="P41" s="33">
        <v>144</v>
      </c>
      <c r="Q41" s="10">
        <v>30</v>
      </c>
      <c r="R41" s="10"/>
      <c r="S41" s="4">
        <v>2400000</v>
      </c>
      <c r="T41" s="33">
        <v>9600000</v>
      </c>
      <c r="U41" s="33" t="s">
        <v>35</v>
      </c>
      <c r="V41" s="6"/>
      <c r="W41" s="10"/>
      <c r="X41" s="7" t="s">
        <v>151</v>
      </c>
      <c r="Y41" s="4" t="s">
        <v>149</v>
      </c>
      <c r="Z41" s="4" t="str">
        <f t="shared" ref="Z41" si="8">Y41</f>
        <v>SECRETARIO IPA COL. NAC. SAN ISIDRO</v>
      </c>
      <c r="AA41" s="21" t="s">
        <v>150</v>
      </c>
      <c r="AB41" s="4"/>
      <c r="AC41" s="5" t="s">
        <v>152</v>
      </c>
      <c r="AD41" s="19"/>
    </row>
    <row r="42" spans="4:30" s="1" customFormat="1" x14ac:dyDescent="0.25">
      <c r="D42"/>
      <c r="E42" s="3">
        <v>2024</v>
      </c>
      <c r="F42" s="10">
        <v>5</v>
      </c>
      <c r="G42" s="10">
        <v>30</v>
      </c>
      <c r="H42" s="10">
        <v>80</v>
      </c>
      <c r="I42" s="4">
        <v>1</v>
      </c>
      <c r="J42" s="4"/>
      <c r="K42" s="5" t="s">
        <v>179</v>
      </c>
      <c r="L42" s="4" t="s">
        <v>180</v>
      </c>
      <c r="M42" s="4" t="s">
        <v>181</v>
      </c>
      <c r="N42" s="4" t="s">
        <v>34</v>
      </c>
      <c r="O42" s="17">
        <v>650000</v>
      </c>
      <c r="P42" s="10">
        <v>144</v>
      </c>
      <c r="Q42" s="10">
        <v>30</v>
      </c>
      <c r="R42" s="4"/>
      <c r="S42" s="6">
        <v>1300000</v>
      </c>
      <c r="T42" s="6">
        <f t="shared" si="1"/>
        <v>3250000</v>
      </c>
      <c r="U42" s="6" t="s">
        <v>35</v>
      </c>
      <c r="V42" s="10"/>
      <c r="W42" s="7"/>
      <c r="X42" s="4" t="s">
        <v>182</v>
      </c>
      <c r="Y42" s="4" t="str">
        <f t="shared" si="6"/>
        <v>LIMPIADORA DEL COL. NAC. S.I.</v>
      </c>
      <c r="Z42" s="21" t="s">
        <v>183</v>
      </c>
      <c r="AA42" s="4"/>
      <c r="AB42" s="5"/>
      <c r="AC42" s="19">
        <v>2020</v>
      </c>
    </row>
    <row r="43" spans="4:30" s="1" customFormat="1" x14ac:dyDescent="0.25">
      <c r="D43"/>
      <c r="E43" s="3">
        <v>2024</v>
      </c>
      <c r="F43" s="10">
        <v>5</v>
      </c>
      <c r="G43" s="10">
        <v>30</v>
      </c>
      <c r="H43" s="10">
        <v>80</v>
      </c>
      <c r="I43" s="4">
        <v>1</v>
      </c>
      <c r="J43" s="4"/>
      <c r="K43" s="5" t="s">
        <v>54</v>
      </c>
      <c r="L43" s="4" t="s">
        <v>55</v>
      </c>
      <c r="M43" s="4" t="s">
        <v>56</v>
      </c>
      <c r="N43" s="4" t="s">
        <v>34</v>
      </c>
      <c r="O43" s="17">
        <v>1500000</v>
      </c>
      <c r="P43" s="10">
        <v>144</v>
      </c>
      <c r="Q43" s="10">
        <v>30</v>
      </c>
      <c r="R43" s="4"/>
      <c r="S43" s="6">
        <v>24000000</v>
      </c>
      <c r="T43" s="6">
        <f t="shared" ref="T43" si="9">O43*F43</f>
        <v>7500000</v>
      </c>
      <c r="U43" s="6" t="s">
        <v>35</v>
      </c>
      <c r="V43" s="10"/>
      <c r="W43" s="7"/>
      <c r="X43" s="4" t="s">
        <v>169</v>
      </c>
      <c r="Y43" s="4" t="str">
        <f t="shared" ref="Y43" si="10">X43</f>
        <v>Asesor Juridico INTENDENCIA</v>
      </c>
      <c r="Z43" s="21" t="s">
        <v>144</v>
      </c>
      <c r="AA43" s="4"/>
      <c r="AB43" s="5"/>
      <c r="AC43" s="19">
        <v>2023</v>
      </c>
    </row>
    <row r="44" spans="4:30" s="1" customFormat="1" x14ac:dyDescent="0.25">
      <c r="D44"/>
      <c r="E44" s="3">
        <v>2024</v>
      </c>
      <c r="F44" s="10">
        <v>5</v>
      </c>
      <c r="G44" s="10">
        <v>30</v>
      </c>
      <c r="H44" s="10">
        <v>80</v>
      </c>
      <c r="I44" s="4">
        <v>1</v>
      </c>
      <c r="J44" s="4"/>
      <c r="K44" s="5" t="s">
        <v>159</v>
      </c>
      <c r="L44" s="4" t="s">
        <v>157</v>
      </c>
      <c r="M44" s="4" t="s">
        <v>66</v>
      </c>
      <c r="N44" s="4" t="s">
        <v>34</v>
      </c>
      <c r="O44" s="17">
        <v>4140000</v>
      </c>
      <c r="P44" s="10">
        <v>144</v>
      </c>
      <c r="Q44" s="10">
        <v>30</v>
      </c>
      <c r="R44" s="4"/>
      <c r="S44" s="6">
        <v>24000000</v>
      </c>
      <c r="T44" s="6">
        <v>8532000</v>
      </c>
      <c r="U44" s="6" t="s">
        <v>35</v>
      </c>
      <c r="V44" s="10"/>
      <c r="W44" s="7"/>
      <c r="X44" s="4" t="s">
        <v>85</v>
      </c>
      <c r="Y44" s="4" t="str">
        <f t="shared" si="6"/>
        <v>operador de maquinas pesadas</v>
      </c>
      <c r="Z44" s="21" t="s">
        <v>158</v>
      </c>
      <c r="AA44" s="4"/>
      <c r="AB44" s="5"/>
      <c r="AC44" s="19">
        <v>2022</v>
      </c>
    </row>
    <row r="45" spans="4:30" s="1" customFormat="1" x14ac:dyDescent="0.25">
      <c r="D45"/>
      <c r="E45" s="3">
        <v>2024</v>
      </c>
      <c r="F45" s="10">
        <v>5</v>
      </c>
      <c r="G45" s="10">
        <v>30</v>
      </c>
      <c r="H45" s="10">
        <v>80</v>
      </c>
      <c r="I45" s="4">
        <v>1</v>
      </c>
      <c r="J45" s="4"/>
      <c r="K45" s="5" t="s">
        <v>160</v>
      </c>
      <c r="L45" s="4" t="s">
        <v>161</v>
      </c>
      <c r="M45" s="4" t="s">
        <v>162</v>
      </c>
      <c r="N45" s="4" t="s">
        <v>34</v>
      </c>
      <c r="O45" s="17">
        <v>600000</v>
      </c>
      <c r="P45" s="10">
        <v>114</v>
      </c>
      <c r="Q45" s="10">
        <v>30</v>
      </c>
      <c r="R45" s="4"/>
      <c r="S45" s="6">
        <v>1800000</v>
      </c>
      <c r="T45" s="6">
        <v>7200000</v>
      </c>
      <c r="U45" s="6" t="s">
        <v>35</v>
      </c>
      <c r="V45" s="10"/>
      <c r="W45" s="7"/>
      <c r="X45" s="4" t="s">
        <v>163</v>
      </c>
      <c r="Y45" s="4" t="str">
        <f t="shared" si="6"/>
        <v>ENCARGADO DE LIMPIEZA</v>
      </c>
      <c r="Z45" s="21" t="s">
        <v>164</v>
      </c>
      <c r="AA45" s="4"/>
      <c r="AB45" s="5"/>
      <c r="AC45" s="19">
        <v>2022</v>
      </c>
    </row>
    <row r="46" spans="4:30" s="1" customFormat="1" x14ac:dyDescent="0.25">
      <c r="D46"/>
      <c r="E46" s="3">
        <v>2024</v>
      </c>
      <c r="F46" s="10">
        <v>5</v>
      </c>
      <c r="G46" s="10">
        <v>30</v>
      </c>
      <c r="H46" s="10">
        <v>80</v>
      </c>
      <c r="I46" s="4">
        <v>1</v>
      </c>
      <c r="J46" s="4"/>
      <c r="K46" s="5" t="s">
        <v>177</v>
      </c>
      <c r="L46" s="4" t="s">
        <v>175</v>
      </c>
      <c r="M46" s="4" t="s">
        <v>176</v>
      </c>
      <c r="N46" s="4" t="s">
        <v>34</v>
      </c>
      <c r="O46" s="17">
        <v>600000</v>
      </c>
      <c r="P46" s="10">
        <v>114</v>
      </c>
      <c r="Q46" s="10">
        <v>30</v>
      </c>
      <c r="R46" s="4"/>
      <c r="S46" s="6">
        <v>1800000</v>
      </c>
      <c r="T46" s="6">
        <v>7200000</v>
      </c>
      <c r="U46" s="6" t="s">
        <v>35</v>
      </c>
      <c r="V46" s="10"/>
      <c r="W46" s="7"/>
      <c r="X46" s="4" t="s">
        <v>178</v>
      </c>
      <c r="Y46" s="4" t="str">
        <f t="shared" si="6"/>
        <v>SECRETARIADE LA ESC. BAS. 2642 DR, BOTTREL</v>
      </c>
      <c r="Z46" s="21" t="s">
        <v>89</v>
      </c>
      <c r="AA46" s="4"/>
      <c r="AB46" s="5"/>
      <c r="AC46" s="19">
        <v>2022</v>
      </c>
    </row>
    <row r="47" spans="4:30" s="1" customFormat="1" x14ac:dyDescent="0.25">
      <c r="D47"/>
      <c r="E47" s="3">
        <v>2024</v>
      </c>
      <c r="F47" s="10">
        <v>5</v>
      </c>
      <c r="G47" s="10">
        <v>30</v>
      </c>
      <c r="H47" s="10">
        <v>80</v>
      </c>
      <c r="I47" s="4">
        <v>1</v>
      </c>
      <c r="J47" s="4"/>
      <c r="K47" s="5" t="s">
        <v>170</v>
      </c>
      <c r="L47" s="4" t="s">
        <v>171</v>
      </c>
      <c r="M47" s="4" t="s">
        <v>172</v>
      </c>
      <c r="N47" s="4" t="s">
        <v>34</v>
      </c>
      <c r="O47" s="17">
        <v>800000</v>
      </c>
      <c r="P47" s="10">
        <v>114</v>
      </c>
      <c r="Q47" s="10">
        <v>30</v>
      </c>
      <c r="R47" s="4"/>
      <c r="S47" s="6">
        <v>2400000</v>
      </c>
      <c r="T47" s="6">
        <v>9600000</v>
      </c>
      <c r="U47" s="6" t="s">
        <v>35</v>
      </c>
      <c r="V47" s="10"/>
      <c r="W47" s="7"/>
      <c r="X47" s="4" t="s">
        <v>173</v>
      </c>
      <c r="Y47" s="4" t="str">
        <f t="shared" si="6"/>
        <v>EMFERMERA DE U.S.F.</v>
      </c>
      <c r="Z47" s="21" t="s">
        <v>174</v>
      </c>
      <c r="AA47" s="4"/>
      <c r="AB47" s="5"/>
      <c r="AC47" s="19">
        <v>2022</v>
      </c>
    </row>
    <row r="48" spans="4:30" s="1" customFormat="1" x14ac:dyDescent="0.25">
      <c r="D48"/>
      <c r="E48" s="3">
        <v>2024</v>
      </c>
      <c r="F48" s="10">
        <v>5</v>
      </c>
      <c r="G48" s="10">
        <v>30</v>
      </c>
      <c r="H48" s="10">
        <v>80</v>
      </c>
      <c r="I48" s="4">
        <v>1</v>
      </c>
      <c r="J48" s="4"/>
      <c r="K48" s="5"/>
      <c r="L48" s="4" t="s">
        <v>92</v>
      </c>
      <c r="M48" s="4" t="s">
        <v>184</v>
      </c>
      <c r="N48" s="4" t="s">
        <v>34</v>
      </c>
      <c r="O48" s="17">
        <v>1480000</v>
      </c>
      <c r="P48" s="10"/>
      <c r="Q48" s="10">
        <v>30</v>
      </c>
      <c r="R48" s="4"/>
      <c r="S48" s="6">
        <v>24000000</v>
      </c>
      <c r="T48" s="6">
        <v>1480000</v>
      </c>
      <c r="U48" s="6" t="s">
        <v>35</v>
      </c>
      <c r="V48" s="10"/>
      <c r="W48" s="7"/>
      <c r="X48" s="4" t="s">
        <v>185</v>
      </c>
      <c r="Y48" s="4" t="str">
        <f t="shared" si="6"/>
        <v>RECOLECTOR DE BASURA</v>
      </c>
      <c r="Z48" s="21" t="s">
        <v>186</v>
      </c>
      <c r="AA48" s="4"/>
      <c r="AB48" s="5"/>
      <c r="AC48" s="19">
        <v>2024</v>
      </c>
    </row>
    <row r="49" spans="4:29" s="1" customFormat="1" x14ac:dyDescent="0.25">
      <c r="D49"/>
      <c r="E49" s="3">
        <v>2024</v>
      </c>
      <c r="F49" s="10">
        <v>5</v>
      </c>
      <c r="G49" s="10">
        <v>30</v>
      </c>
      <c r="H49" s="10">
        <v>80</v>
      </c>
      <c r="I49" s="4">
        <v>1</v>
      </c>
      <c r="J49" s="4"/>
      <c r="K49" s="5" t="s">
        <v>165</v>
      </c>
      <c r="L49" s="4" t="s">
        <v>166</v>
      </c>
      <c r="M49" s="4" t="s">
        <v>167</v>
      </c>
      <c r="N49" s="4" t="s">
        <v>34</v>
      </c>
      <c r="O49" s="17">
        <v>800000</v>
      </c>
      <c r="P49" s="10">
        <v>114</v>
      </c>
      <c r="Q49" s="10">
        <v>30</v>
      </c>
      <c r="R49" s="4"/>
      <c r="S49" s="6">
        <v>2400000</v>
      </c>
      <c r="T49" s="6">
        <v>9600000</v>
      </c>
      <c r="U49" s="6" t="s">
        <v>35</v>
      </c>
      <c r="V49" s="10"/>
      <c r="W49" s="7"/>
      <c r="X49" s="4" t="s">
        <v>168</v>
      </c>
      <c r="Y49" s="4" t="str">
        <f t="shared" si="6"/>
        <v>ENCARGADO DE INMEDIACION</v>
      </c>
      <c r="Z49" s="21" t="s">
        <v>89</v>
      </c>
      <c r="AA49" s="4"/>
      <c r="AB49" s="5"/>
      <c r="AC49" s="19">
        <v>2022</v>
      </c>
    </row>
    <row r="50" spans="4:29" s="1" customFormat="1" x14ac:dyDescent="0.25">
      <c r="D50"/>
      <c r="E50" s="3">
        <v>2024</v>
      </c>
      <c r="F50" s="10">
        <v>5</v>
      </c>
      <c r="G50" s="10">
        <v>30</v>
      </c>
      <c r="H50" s="10">
        <v>80</v>
      </c>
      <c r="I50" s="4">
        <v>1</v>
      </c>
      <c r="J50" s="4"/>
      <c r="K50" s="5" t="s">
        <v>98</v>
      </c>
      <c r="L50" s="4" t="s">
        <v>92</v>
      </c>
      <c r="M50" s="4" t="s">
        <v>93</v>
      </c>
      <c r="N50" s="4" t="s">
        <v>34</v>
      </c>
      <c r="O50" s="17">
        <v>1000000</v>
      </c>
      <c r="P50" s="10">
        <v>144</v>
      </c>
      <c r="Q50" s="10">
        <v>30</v>
      </c>
      <c r="R50" s="4"/>
      <c r="S50" s="6">
        <f>O50*12</f>
        <v>12000000</v>
      </c>
      <c r="T50" s="6">
        <f t="shared" si="1"/>
        <v>5000000</v>
      </c>
      <c r="U50" s="6" t="s">
        <v>35</v>
      </c>
      <c r="V50" s="10"/>
      <c r="W50" s="7"/>
      <c r="X50" s="4" t="s">
        <v>94</v>
      </c>
      <c r="Y50" s="4" t="str">
        <f t="shared" ref="Y50:Y51" si="11">X50</f>
        <v>ENCARGADO DE INFORMATICA</v>
      </c>
      <c r="Z50" s="21" t="s">
        <v>89</v>
      </c>
      <c r="AA50" s="4"/>
      <c r="AB50" s="5"/>
      <c r="AC50" s="19">
        <v>2017</v>
      </c>
    </row>
    <row r="51" spans="4:29" s="1" customFormat="1" x14ac:dyDescent="0.25">
      <c r="D51"/>
      <c r="E51" s="3">
        <v>2024</v>
      </c>
      <c r="F51" s="10">
        <v>5</v>
      </c>
      <c r="G51" s="10">
        <v>30</v>
      </c>
      <c r="H51" s="10">
        <v>80</v>
      </c>
      <c r="I51" s="4">
        <v>1</v>
      </c>
      <c r="J51" s="4"/>
      <c r="K51" s="5" t="s">
        <v>153</v>
      </c>
      <c r="L51" s="4" t="s">
        <v>154</v>
      </c>
      <c r="M51" s="4" t="s">
        <v>155</v>
      </c>
      <c r="N51" s="4" t="s">
        <v>34</v>
      </c>
      <c r="O51" s="17">
        <v>4225000</v>
      </c>
      <c r="P51" s="10">
        <v>144</v>
      </c>
      <c r="Q51" s="10">
        <v>30</v>
      </c>
      <c r="R51" s="4"/>
      <c r="S51" s="6">
        <v>24000000</v>
      </c>
      <c r="T51" s="6">
        <v>10920000</v>
      </c>
      <c r="U51" s="6" t="s">
        <v>35</v>
      </c>
      <c r="V51" s="10"/>
      <c r="W51" s="7"/>
      <c r="X51" s="4" t="s">
        <v>156</v>
      </c>
      <c r="Y51" s="4" t="str">
        <f t="shared" si="11"/>
        <v>OPERADOR DE DESMALEZADORA</v>
      </c>
      <c r="Z51" s="21" t="s">
        <v>97</v>
      </c>
      <c r="AA51" s="4"/>
      <c r="AB51" s="5"/>
      <c r="AC51" s="19">
        <v>2022</v>
      </c>
    </row>
    <row r="52" spans="4:29" s="1" customFormat="1" x14ac:dyDescent="0.25">
      <c r="D52"/>
      <c r="E52" s="23"/>
      <c r="F52" s="24"/>
      <c r="G52" s="24"/>
      <c r="H52" s="24"/>
      <c r="I52" s="25"/>
      <c r="J52" s="25"/>
      <c r="K52" s="31"/>
      <c r="L52" s="25"/>
      <c r="M52" s="25"/>
      <c r="N52" s="25"/>
      <c r="O52" s="27"/>
      <c r="P52" s="24"/>
      <c r="Q52" s="24"/>
      <c r="R52" s="25"/>
      <c r="S52" s="28"/>
      <c r="T52" s="28"/>
      <c r="U52" s="28"/>
      <c r="V52" s="24"/>
      <c r="W52" s="29"/>
      <c r="X52" s="25"/>
      <c r="Y52" s="25"/>
      <c r="Z52" s="30"/>
      <c r="AA52" s="25"/>
      <c r="AB52" s="31"/>
      <c r="AC52" s="32"/>
    </row>
    <row r="53" spans="4:29" s="1" customFormat="1" x14ac:dyDescent="0.25">
      <c r="D53"/>
      <c r="E53" s="23"/>
      <c r="F53" s="24"/>
      <c r="G53" s="24"/>
      <c r="H53" s="24"/>
      <c r="I53" s="25"/>
      <c r="J53" s="25"/>
      <c r="K53" s="31"/>
      <c r="L53" s="25"/>
      <c r="M53" s="25"/>
      <c r="N53" s="25"/>
      <c r="O53" s="27"/>
      <c r="P53" s="24"/>
      <c r="Q53" s="24"/>
      <c r="R53" s="25"/>
      <c r="S53" s="28"/>
      <c r="T53" s="28"/>
      <c r="U53" s="28"/>
      <c r="V53" s="24"/>
      <c r="W53" s="29"/>
      <c r="X53" s="25"/>
      <c r="Y53" s="25"/>
      <c r="Z53" s="30"/>
      <c r="AA53" s="25"/>
      <c r="AB53" s="31"/>
      <c r="AC53" s="32"/>
    </row>
    <row r="54" spans="4:29" s="1" customFormat="1" x14ac:dyDescent="0.25">
      <c r="D54"/>
    </row>
    <row r="55" spans="4:29" s="1" customFormat="1" x14ac:dyDescent="0.25">
      <c r="D55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 t="s">
        <v>146</v>
      </c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4:29" s="1" customFormat="1" x14ac:dyDescent="0.25">
      <c r="D56"/>
      <c r="E56" s="23"/>
      <c r="F56" s="24"/>
      <c r="G56" s="24"/>
      <c r="H56" s="24"/>
      <c r="I56" s="25"/>
      <c r="J56" s="25"/>
      <c r="K56" s="26"/>
      <c r="L56" s="25"/>
      <c r="M56" s="25"/>
      <c r="N56" s="25"/>
      <c r="O56" s="27"/>
      <c r="P56" s="24"/>
      <c r="Q56" s="24"/>
      <c r="R56" s="25"/>
      <c r="S56" s="28"/>
      <c r="T56" s="28"/>
      <c r="U56" s="28"/>
      <c r="V56" s="24"/>
      <c r="W56" s="29"/>
      <c r="X56" s="25"/>
      <c r="Y56" s="25"/>
      <c r="Z56" s="30"/>
      <c r="AA56" s="25"/>
      <c r="AB56" s="31"/>
      <c r="AC56" s="32"/>
    </row>
    <row r="57" spans="4:29" s="1" customFormat="1" x14ac:dyDescent="0.25">
      <c r="D57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4:29" s="1" customFormat="1" x14ac:dyDescent="0.25">
      <c r="D58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4:29" s="1" customFormat="1" x14ac:dyDescent="0.25">
      <c r="D5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4:29" s="1" customFormat="1" x14ac:dyDescent="0.25">
      <c r="D60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4:29" s="1" customFormat="1" x14ac:dyDescent="0.25">
      <c r="D61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4:29" s="1" customFormat="1" x14ac:dyDescent="0.25">
      <c r="D62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4:29" s="1" customFormat="1" x14ac:dyDescent="0.25">
      <c r="D63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4:29" x14ac:dyDescent="0.25">
      <c r="T64" s="20"/>
    </row>
  </sheetData>
  <mergeCells count="2">
    <mergeCell ref="E2:AB2"/>
    <mergeCell ref="E1:M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User</cp:lastModifiedBy>
  <cp:revision/>
  <cp:lastPrinted>2021-02-12T12:46:40Z</cp:lastPrinted>
  <dcterms:created xsi:type="dcterms:W3CDTF">2014-01-27T13:22:25Z</dcterms:created>
  <dcterms:modified xsi:type="dcterms:W3CDTF">2024-06-14T19:07:44Z</dcterms:modified>
</cp:coreProperties>
</file>