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 DE LA MUNI 2023\ARCHIVO 2023\PLANILLA DE LOS FUNCIONARIO 2023\"/>
    </mc:Choice>
  </mc:AlternateContent>
  <bookViews>
    <workbookView xWindow="0" yWindow="780" windowWidth="15600" windowHeight="558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5" i="1" l="1"/>
  <c r="V44" i="1"/>
  <c r="V42" i="1" l="1"/>
  <c r="V46" i="1" l="1"/>
  <c r="P25" i="1"/>
  <c r="Q25" i="1"/>
  <c r="W41" i="1" l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3" i="1" l="1"/>
  <c r="Q37" i="1"/>
  <c r="Q36" i="1"/>
  <c r="Q35" i="1"/>
  <c r="Q31" i="1"/>
  <c r="Q30" i="1"/>
  <c r="Q28" i="1"/>
  <c r="Q27" i="1"/>
  <c r="Q26" i="1"/>
  <c r="Q24" i="1"/>
  <c r="Q4" i="1"/>
  <c r="V32" i="1" l="1"/>
  <c r="V43" i="1"/>
  <c r="P43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<sst xmlns="http://schemas.openxmlformats.org/spreadsheetml/2006/main" count="336" uniqueCount="170">
  <si>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</si>
  <si>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</si>
  <si>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</si>
  <si>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</si>
  <si>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</si>
  <si>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</si>
  <si>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</si>
  <si>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</si>
  <si>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</si>
  <si>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</si>
  <si>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</si>
  <si>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</si>
  <si>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</si>
  <si>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</si>
  <si>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</si>
  <si>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</si>
  <si>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</si>
  <si>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</si>
  <si>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</si>
  <si>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</si>
  <si>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</si>
  <si>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</si>
  <si>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</si>
  <si>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</si>
  <si>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</si>
  <si>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</si>
  <si>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</si>
  <si>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</si>
  <si>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</si>
  <si>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</si>
  <si>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</si>
  <si>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</si>
  <si>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</si>
  <si>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</si>
  <si>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</si>
  <si>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</si>
  <si>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</si>
  <si>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</si>
  <si>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</si>
  <si>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</si>
  <si>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</si>
  <si>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</si>
  <si>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</si>
  <si>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</si>
  <si>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</si>
  <si>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</si>
  <si>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</si>
  <si>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</si>
  <si>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</si>
  <si>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</si>
  <si>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</si>
  <si>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</si>
  <si>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</si>
  <si>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</si>
  <si>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</si>
  <si>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</si>
  <si>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</si>
  <si>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</si>
  <si>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</si>
  <si>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</si>
  <si>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</si>
  <si>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</si>
  <si>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</si>
  <si>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</si>
  <si>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</si>
  <si>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</si>
  <si>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</si>
  <si>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</si>
  <si>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</si>
  <si>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</si>
  <si>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</si>
  <si>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</si>
  <si>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</si>
  <si>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</si>
  <si>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</si>
  <si>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</si>
  <si>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</si>
  <si>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</si>
  <si>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</si>
  <si>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</si>
  <si>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</si>
  <si>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</si>
  <si>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</si>
  <si>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</si>
  <si>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</si>
  <si>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</si>
  <si>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</si>
  <si>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</si>
  <si>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</si>
  <si>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</si>
  <si>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</si>
  <si>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</si>
  <si>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</si>
  <si>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</si>
  <si>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</si>
  <si>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</si>
  <si>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</si>
  <si>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</si>
  <si>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</si>
  <si>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</si>
  <si>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</si>
  <si>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</si>
  <si>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</si>
  <si>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</si>
  <si>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</si>
  <si>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</si>
  <si>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</si>
  <si>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</si>
  <si>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</si>
  <si>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</si>
  <si>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</si>
  <si>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</si>
  <si>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</si>
  <si>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</si>
  <si>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</si>
  <si>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</si>
  <si>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</si>
  <si>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</si>
  <si>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</si>
  <si>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</si>
  <si>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</si>
  <si>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</si>
  <si>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</si>
  <si>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</si>
  <si>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</si>
  <si>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</si>
  <si>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</si>
  <si>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</si>
  <si>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</si>
  <si>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</si>
  <si>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</si>
  <si>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</si>
  <si>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</si>
  <si>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</si>
  <si>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</si>
  <si>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</si>
  <si>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</si>
  <si>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</si>
  <si>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</si>
  <si>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</si>
  <si>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</si>
  <si>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</si>
  <si>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</si>
  <si>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</si>
  <si>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</si>
  <si>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</si>
  <si>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</si>
  <si>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</si>
  <si>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</si>
  <si>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</si>
  <si>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</si>
  <si>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</si>
  <si>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</si>
  <si>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</si>
  <si>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</si>
  <si>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</si>
  <si>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</si>
  <si>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</si>
  <si>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</si>
  <si>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</si>
  <si>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</si>
  <si>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</si>
  <si>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6525690</t>
  </si>
  <si>
    <t>LIZ MABEL</t>
  </si>
  <si>
    <t>GAUTO VILLALBA</t>
  </si>
  <si>
    <t>ENCARGADO DE MEDIACION</t>
  </si>
  <si>
    <t>5311029</t>
  </si>
  <si>
    <t>JOSE ARNILDO</t>
  </si>
  <si>
    <t>ROJAS AVALOS</t>
  </si>
  <si>
    <t>CHOFER BUS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</si>
</sst>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zoomScale="80" zoomScalePageLayoutView="80" workbookViewId="0">
      <selection activeCell="Q46" sqref="Q4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8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2570000</v>
      </c>
      <c r="M4" s="10">
        <v>111</v>
      </c>
      <c r="N4" s="10">
        <v>30</v>
      </c>
      <c r="O4" s="4" t="s">
        <v>26</v>
      </c>
      <c r="P4" s="6">
        <f>L4*12</f>
        <v>30840000</v>
      </c>
      <c r="Q4" s="6">
        <f>L4*C4</f>
        <v>20560000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8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1790000</v>
      </c>
      <c r="M5" s="10">
        <v>113</v>
      </c>
      <c r="N5" s="10">
        <v>30</v>
      </c>
      <c r="O5" s="4" t="s">
        <v>29</v>
      </c>
      <c r="P5" s="6">
        <f t="shared" ref="P5:P38" si="0">L5*12</f>
        <v>21480000</v>
      </c>
      <c r="Q5" s="6">
        <v>1790000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8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399500</v>
      </c>
      <c r="M6" s="10">
        <v>112</v>
      </c>
      <c r="N6" s="10">
        <v>30</v>
      </c>
      <c r="O6" s="4"/>
      <c r="P6" s="6">
        <f t="shared" si="0"/>
        <v>4794000</v>
      </c>
      <c r="Q6" s="6">
        <f t="shared" ref="Q6:Q43" si="1">L6*C6</f>
        <v>3196000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8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279500</v>
      </c>
      <c r="M7" s="10">
        <v>112</v>
      </c>
      <c r="N7" s="10">
        <v>30</v>
      </c>
      <c r="O7" s="4"/>
      <c r="P7" s="6">
        <f t="shared" si="0"/>
        <v>3354000</v>
      </c>
      <c r="Q7" s="6">
        <f t="shared" si="1"/>
        <v>2236000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8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399500</v>
      </c>
      <c r="M8" s="10">
        <v>113</v>
      </c>
      <c r="N8" s="10">
        <v>30</v>
      </c>
      <c r="O8" s="4"/>
      <c r="P8" s="6">
        <f t="shared" si="0"/>
        <v>4794000</v>
      </c>
      <c r="Q8" s="6">
        <f t="shared" si="1"/>
        <v>3196000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8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279500</v>
      </c>
      <c r="M9" s="10">
        <v>113</v>
      </c>
      <c r="N9" s="10">
        <v>30</v>
      </c>
      <c r="O9" s="4"/>
      <c r="P9" s="6">
        <f t="shared" si="0"/>
        <v>3354000</v>
      </c>
      <c r="Q9" s="6">
        <f t="shared" si="1"/>
        <v>2236000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8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399500</v>
      </c>
      <c r="M10" s="10">
        <v>112</v>
      </c>
      <c r="N10" s="10">
        <v>30</v>
      </c>
      <c r="O10" s="4"/>
      <c r="P10" s="6">
        <f t="shared" si="0"/>
        <v>4794000</v>
      </c>
      <c r="Q10" s="6">
        <f t="shared" si="1"/>
        <v>3196000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8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279500</v>
      </c>
      <c r="M11" s="10">
        <v>112</v>
      </c>
      <c r="N11" s="10">
        <v>30</v>
      </c>
      <c r="O11" s="4"/>
      <c r="P11" s="6">
        <f t="shared" si="0"/>
        <v>3354000</v>
      </c>
      <c r="Q11" s="6">
        <f t="shared" si="1"/>
        <v>2236000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8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399500</v>
      </c>
      <c r="M12" s="10">
        <v>113</v>
      </c>
      <c r="N12" s="10">
        <v>30</v>
      </c>
      <c r="O12" s="4"/>
      <c r="P12" s="6">
        <f t="shared" si="0"/>
        <v>4794000</v>
      </c>
      <c r="Q12" s="6">
        <f t="shared" si="1"/>
        <v>3196000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8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279500</v>
      </c>
      <c r="M13" s="10">
        <v>113</v>
      </c>
      <c r="N13" s="10">
        <v>30</v>
      </c>
      <c r="O13" s="4"/>
      <c r="P13" s="6">
        <f t="shared" si="0"/>
        <v>3354000</v>
      </c>
      <c r="Q13" s="6">
        <f t="shared" si="1"/>
        <v>2236000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8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399500</v>
      </c>
      <c r="M14" s="10">
        <v>113</v>
      </c>
      <c r="N14" s="10">
        <v>30</v>
      </c>
      <c r="O14" s="4"/>
      <c r="P14" s="6">
        <f t="shared" ref="P14:P15" si="2">L14*12</f>
        <v>4794000</v>
      </c>
      <c r="Q14" s="6">
        <f t="shared" ref="Q14:Q15" si="3">L14*C14</f>
        <v>3196000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8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279500</v>
      </c>
      <c r="M15" s="10">
        <v>113</v>
      </c>
      <c r="N15" s="10">
        <v>30</v>
      </c>
      <c r="O15" s="4"/>
      <c r="P15" s="6">
        <f t="shared" si="2"/>
        <v>3354000</v>
      </c>
      <c r="Q15" s="6">
        <f t="shared" si="3"/>
        <v>2236000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8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399500</v>
      </c>
      <c r="M16" s="10">
        <v>113</v>
      </c>
      <c r="N16" s="10">
        <v>30</v>
      </c>
      <c r="O16" s="4"/>
      <c r="P16" s="6">
        <f t="shared" si="0"/>
        <v>4794000</v>
      </c>
      <c r="Q16" s="6">
        <f t="shared" si="1"/>
        <v>3196000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8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279500</v>
      </c>
      <c r="M17" s="10">
        <v>113</v>
      </c>
      <c r="N17" s="10">
        <v>30</v>
      </c>
      <c r="O17" s="4"/>
      <c r="P17" s="6">
        <f t="shared" si="0"/>
        <v>3354000</v>
      </c>
      <c r="Q17" s="6">
        <f t="shared" si="1"/>
        <v>2236000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8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399500</v>
      </c>
      <c r="M18" s="10">
        <v>112</v>
      </c>
      <c r="N18" s="10">
        <v>30</v>
      </c>
      <c r="O18" s="4"/>
      <c r="P18" s="6">
        <f t="shared" si="0"/>
        <v>4794000</v>
      </c>
      <c r="Q18" s="6">
        <f t="shared" si="1"/>
        <v>3196000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8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279500</v>
      </c>
      <c r="M19" s="10">
        <v>112</v>
      </c>
      <c r="N19" s="10">
        <v>30</v>
      </c>
      <c r="O19" s="4"/>
      <c r="P19" s="6">
        <f t="shared" si="0"/>
        <v>3354000</v>
      </c>
      <c r="Q19" s="6">
        <f t="shared" si="1"/>
        <v>2236000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8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399500</v>
      </c>
      <c r="M20" s="10">
        <v>113</v>
      </c>
      <c r="N20" s="10">
        <v>30</v>
      </c>
      <c r="O20" s="4"/>
      <c r="P20" s="6">
        <f t="shared" si="0"/>
        <v>4794000</v>
      </c>
      <c r="Q20" s="6">
        <f t="shared" si="1"/>
        <v>3196000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8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279500</v>
      </c>
      <c r="M21" s="10">
        <v>113</v>
      </c>
      <c r="N21" s="10">
        <v>30</v>
      </c>
      <c r="O21" s="4"/>
      <c r="P21" s="6">
        <f t="shared" si="0"/>
        <v>3354000</v>
      </c>
      <c r="Q21" s="6">
        <f t="shared" si="1"/>
        <v>2236000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8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399500</v>
      </c>
      <c r="M22" s="10">
        <v>113</v>
      </c>
      <c r="N22" s="10">
        <v>30</v>
      </c>
      <c r="O22" s="4"/>
      <c r="P22" s="6">
        <f t="shared" si="0"/>
        <v>4794000</v>
      </c>
      <c r="Q22" s="6">
        <f t="shared" si="1"/>
        <v>3196000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8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279500</v>
      </c>
      <c r="M23" s="10">
        <v>113</v>
      </c>
      <c r="N23" s="10">
        <v>30</v>
      </c>
      <c r="O23" s="4"/>
      <c r="P23" s="6">
        <f t="shared" ref="P23" si="4">L23*12</f>
        <v>3354000</v>
      </c>
      <c r="Q23" s="6">
        <f t="shared" ref="Q23" si="5">L23*C23</f>
        <v>2236000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8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1620000</v>
      </c>
      <c r="M24" s="10">
        <v>111</v>
      </c>
      <c r="N24" s="10">
        <v>30</v>
      </c>
      <c r="O24" s="4"/>
      <c r="P24" s="6">
        <f t="shared" si="0"/>
        <v>19440000</v>
      </c>
      <c r="Q24" s="6">
        <f t="shared" si="1"/>
        <v>12960000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8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1620000</v>
      </c>
      <c r="M25" s="10">
        <v>133</v>
      </c>
      <c r="N25" s="10">
        <v>30</v>
      </c>
      <c r="O25" s="4"/>
      <c r="P25" s="6">
        <f t="shared" si="0"/>
        <v>19440000</v>
      </c>
      <c r="Q25" s="6">
        <f t="shared" si="1"/>
        <v>12960000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8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900000</v>
      </c>
      <c r="M26" s="10">
        <v>111</v>
      </c>
      <c r="N26" s="10">
        <v>30</v>
      </c>
      <c r="O26" s="4"/>
      <c r="P26" s="6">
        <f t="shared" si="0"/>
        <v>10800000</v>
      </c>
      <c r="Q26" s="6">
        <f t="shared" si="1"/>
        <v>7200000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8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8000000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8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1050000</v>
      </c>
      <c r="M28" s="10">
        <v>144</v>
      </c>
      <c r="N28" s="10">
        <v>30</v>
      </c>
      <c r="O28" s="4"/>
      <c r="P28" s="6">
        <f t="shared" si="0"/>
        <v>12600000</v>
      </c>
      <c r="Q28" s="6">
        <f t="shared" si="1"/>
        <v>8400000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8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16800000</v>
      </c>
      <c r="Q29" s="6">
        <f t="shared" si="1"/>
        <v>11200000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8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4800000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8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5200000</v>
      </c>
      <c r="R31" s="6" t="s">
        <v>35</v>
      </c>
      <c r="S31" s="10"/>
      <c r="T31" s="7"/>
      <c r="U31" s="4" t="s">
        <v>85</v>
      </c>
      <c r="V31" s="4" t="str">
        <f t="shared" ref="V31:V42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8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2420000</v>
      </c>
      <c r="M32" s="10">
        <v>144</v>
      </c>
      <c r="N32" s="10">
        <v>30</v>
      </c>
      <c r="O32" s="4"/>
      <c r="P32" s="6">
        <v>24000000</v>
      </c>
      <c r="Q32" s="6">
        <v>23595000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8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2537000</v>
      </c>
      <c r="M33" s="10">
        <v>133</v>
      </c>
      <c r="N33" s="10">
        <v>30</v>
      </c>
      <c r="O33" s="4"/>
      <c r="P33" s="6">
        <v>24000000</v>
      </c>
      <c r="Q33" s="6">
        <v>29941500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8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2700000</v>
      </c>
      <c r="M34" s="10">
        <v>144</v>
      </c>
      <c r="N34" s="10">
        <v>30</v>
      </c>
      <c r="O34" s="4"/>
      <c r="P34" s="6">
        <v>24000000</v>
      </c>
      <c r="Q34" s="6">
        <v>22140000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8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4800000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8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5600000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8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8000000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8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1200000</v>
      </c>
      <c r="M38" s="10">
        <v>144</v>
      </c>
      <c r="N38" s="10">
        <v>30</v>
      </c>
      <c r="O38" s="4"/>
      <c r="P38" s="6">
        <f t="shared" si="0"/>
        <v>14400000</v>
      </c>
      <c r="Q38" s="6">
        <f t="shared" si="1"/>
        <v>9600000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8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1000000</v>
      </c>
      <c r="M39" s="10">
        <v>144</v>
      </c>
      <c r="N39" s="10">
        <v>30</v>
      </c>
      <c r="O39" s="4"/>
      <c r="P39" s="6">
        <v>12000000</v>
      </c>
      <c r="Q39" s="6">
        <f t="shared" si="1"/>
        <v>8000000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8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900000</v>
      </c>
      <c r="M40" s="10">
        <v>144</v>
      </c>
      <c r="N40" s="10">
        <v>30</v>
      </c>
      <c r="O40" s="4"/>
      <c r="P40" s="6">
        <v>10800000</v>
      </c>
      <c r="Q40" s="6">
        <f t="shared" si="1"/>
        <v>7200000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8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800000</v>
      </c>
      <c r="M41" s="33">
        <v>144</v>
      </c>
      <c r="N41" s="10">
        <v>30</v>
      </c>
      <c r="O41" s="10"/>
      <c r="P41" s="4">
        <v>9600000</v>
      </c>
      <c r="Q41" s="33">
        <v>9600000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8</v>
      </c>
      <c r="D42" s="10">
        <v>30</v>
      </c>
      <c r="E42" s="10">
        <v>80</v>
      </c>
      <c r="F42" s="4">
        <v>1</v>
      </c>
      <c r="G42" s="4"/>
      <c r="H42" s="5" t="s">
        <v>161</v>
      </c>
      <c r="I42" s="4" t="s">
        <v>159</v>
      </c>
      <c r="J42" s="4" t="s">
        <v>68</v>
      </c>
      <c r="K42" s="4" t="s">
        <v>34</v>
      </c>
      <c r="L42" s="17">
        <v>3180000</v>
      </c>
      <c r="M42" s="10">
        <v>144</v>
      </c>
      <c r="N42" s="10">
        <v>30</v>
      </c>
      <c r="O42" s="4"/>
      <c r="P42" s="6">
        <v>24000000</v>
      </c>
      <c r="Q42" s="6">
        <v>23100000</v>
      </c>
      <c r="R42" s="6" t="s">
        <v>35</v>
      </c>
      <c r="S42" s="10"/>
      <c r="T42" s="7"/>
      <c r="U42" s="4" t="s">
        <v>87</v>
      </c>
      <c r="V42" s="4" t="str">
        <f t="shared" si="6"/>
        <v>operador de maquinas pesadas</v>
      </c>
      <c r="W42" s="21" t="s">
        <v>160</v>
      </c>
      <c r="X42" s="4"/>
      <c r="Y42" s="5"/>
      <c r="Z42" s="19"/>
    </row>
    <row r="43" spans="2:27" s="1" customFormat="1" ht="12.75" x14ac:dyDescent="0.2">
      <c r="B43" s="3">
        <v>2023</v>
      </c>
      <c r="C43" s="10">
        <v>8</v>
      </c>
      <c r="D43" s="10">
        <v>30</v>
      </c>
      <c r="E43" s="10">
        <v>80</v>
      </c>
      <c r="F43" s="4">
        <v>1</v>
      </c>
      <c r="G43" s="4"/>
      <c r="H43" s="5" t="s">
        <v>100</v>
      </c>
      <c r="I43" s="4" t="s">
        <v>94</v>
      </c>
      <c r="J43" s="4" t="s">
        <v>95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>L43*12</f>
        <v>12000000</v>
      </c>
      <c r="Q43" s="6">
        <f t="shared" si="1"/>
        <v>8000000</v>
      </c>
      <c r="R43" s="6" t="s">
        <v>35</v>
      </c>
      <c r="S43" s="10"/>
      <c r="T43" s="7"/>
      <c r="U43" s="4" t="s">
        <v>96</v>
      </c>
      <c r="V43" s="4" t="str">
        <f t="shared" ref="V43:V46" si="9">U43</f>
        <v>ENCARGADO DE INFORMATICA</v>
      </c>
      <c r="W43" s="21" t="s">
        <v>91</v>
      </c>
      <c r="X43" s="4"/>
      <c r="Y43" s="5"/>
      <c r="Z43" s="19">
        <v>2017</v>
      </c>
    </row>
    <row r="44" spans="2:27" s="1" customFormat="1" ht="12.75" x14ac:dyDescent="0.2">
      <c r="B44" s="3">
        <v>2023</v>
      </c>
      <c r="C44" s="10">
        <v>8</v>
      </c>
      <c r="D44" s="10">
        <v>30</v>
      </c>
      <c r="E44" s="10">
        <v>80</v>
      </c>
      <c r="F44" s="4">
        <v>1</v>
      </c>
      <c r="G44" s="4"/>
      <c r="H44" s="5" t="s">
        <v>162</v>
      </c>
      <c r="I44" s="4" t="s">
        <v>163</v>
      </c>
      <c r="J44" s="4" t="s">
        <v>164</v>
      </c>
      <c r="K44" s="4" t="s">
        <v>132</v>
      </c>
      <c r="L44" s="17">
        <v>800000</v>
      </c>
      <c r="M44" s="10">
        <v>144</v>
      </c>
      <c r="N44" s="10">
        <v>30</v>
      </c>
      <c r="O44" s="4"/>
      <c r="P44" s="6">
        <v>9600000</v>
      </c>
      <c r="Q44" s="6">
        <v>2400000</v>
      </c>
      <c r="R44" s="6" t="s">
        <v>35</v>
      </c>
      <c r="S44" s="10"/>
      <c r="T44" s="7"/>
      <c r="U44" s="4" t="s">
        <v>165</v>
      </c>
      <c r="V44" s="4" t="str">
        <f t="shared" si="9"/>
        <v>ENCARGADO DE MEDIACION</v>
      </c>
      <c r="W44" s="21" t="s">
        <v>146</v>
      </c>
      <c r="X44" s="4"/>
      <c r="Y44" s="5"/>
      <c r="Z44" s="19">
        <v>2022</v>
      </c>
    </row>
    <row r="45" spans="2:27" s="1" customFormat="1" ht="12.75" x14ac:dyDescent="0.2">
      <c r="B45" s="3">
        <v>2023</v>
      </c>
      <c r="C45" s="10">
        <v>8</v>
      </c>
      <c r="D45" s="10">
        <v>30</v>
      </c>
      <c r="E45" s="10">
        <v>80</v>
      </c>
      <c r="F45" s="4">
        <v>1</v>
      </c>
      <c r="G45" s="4"/>
      <c r="H45" s="5" t="s">
        <v>166</v>
      </c>
      <c r="I45" s="4" t="s">
        <v>167</v>
      </c>
      <c r="J45" s="4" t="s">
        <v>168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16800000</v>
      </c>
      <c r="Q45" s="6">
        <v>4200000</v>
      </c>
      <c r="R45" s="6" t="s">
        <v>35</v>
      </c>
      <c r="S45" s="10"/>
      <c r="T45" s="7"/>
      <c r="U45" s="4" t="s">
        <v>169</v>
      </c>
      <c r="V45" s="4" t="str">
        <f t="shared" si="9"/>
        <v>CHOFER BUS UNIVERSITARIO</v>
      </c>
      <c r="W45" s="21" t="s">
        <v>146</v>
      </c>
      <c r="X45" s="4"/>
      <c r="Y45" s="5"/>
      <c r="Z45" s="19">
        <v>2022</v>
      </c>
    </row>
    <row r="46" spans="2:27" s="1" customFormat="1" ht="12.75" x14ac:dyDescent="0.2">
      <c r="B46" s="3">
        <v>2023</v>
      </c>
      <c r="C46" s="10">
        <v>8</v>
      </c>
      <c r="D46" s="10">
        <v>30</v>
      </c>
      <c r="E46" s="10">
        <v>80</v>
      </c>
      <c r="F46" s="4">
        <v>1</v>
      </c>
      <c r="G46" s="4"/>
      <c r="H46" s="5" t="s">
        <v>155</v>
      </c>
      <c r="I46" s="4" t="s">
        <v>156</v>
      </c>
      <c r="J46" s="4" t="s">
        <v>157</v>
      </c>
      <c r="K46" s="4" t="s">
        <v>34</v>
      </c>
      <c r="L46" s="17">
        <v>2275000</v>
      </c>
      <c r="M46" s="10">
        <v>144</v>
      </c>
      <c r="N46" s="10">
        <v>30</v>
      </c>
      <c r="O46" s="4"/>
      <c r="P46" s="6">
        <v>24000000</v>
      </c>
      <c r="Q46" s="6">
        <v>24550000</v>
      </c>
      <c r="R46" s="6" t="s">
        <v>35</v>
      </c>
      <c r="S46" s="10"/>
      <c r="T46" s="7"/>
      <c r="U46" s="4" t="s">
        <v>158</v>
      </c>
      <c r="V46" s="4" t="str">
        <f t="shared" si="9"/>
        <v>OPERADOR DE DESMALEZADORA</v>
      </c>
      <c r="W46" s="21" t="s">
        <v>99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148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s="1" customFormat="1" ht="12.75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s="1" customFormat="1" ht="12.75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2023-09-12T15:07:26Z</dcterms:modified>
</cp:coreProperties>
</file>