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463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4" i="1" l="1"/>
  <c r="V46" i="1" l="1"/>
  <c r="P25" i="1"/>
  <c r="Q25" i="1"/>
  <c r="W42" i="1" l="1"/>
  <c r="V43" i="1" l="1"/>
  <c r="Q43" i="1"/>
  <c r="V41" i="1" l="1"/>
  <c r="Q41" i="1"/>
  <c r="V40" i="1"/>
  <c r="Q40" i="1"/>
  <c r="Q23" i="1"/>
  <c r="P23" i="1"/>
  <c r="P22" i="1"/>
  <c r="Q22" i="1"/>
  <c r="V39" i="1" l="1"/>
  <c r="P39" i="1"/>
  <c r="Q39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5" i="1" l="1"/>
  <c r="Q38" i="1"/>
  <c r="Q37" i="1"/>
  <c r="Q36" i="1"/>
  <c r="Q35" i="1"/>
  <c r="Q31" i="1"/>
  <c r="Q30" i="1"/>
  <c r="Q28" i="1"/>
  <c r="Q27" i="1"/>
  <c r="Q26" i="1"/>
  <c r="Q24" i="1"/>
  <c r="Q4" i="1"/>
  <c r="V32" i="1" l="1"/>
  <c r="V45" i="1"/>
  <c r="P45" i="1"/>
  <c r="P30" i="1" l="1"/>
  <c r="P38" i="1" l="1"/>
  <c r="P37" i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8" i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<sst xmlns="http://schemas.openxmlformats.org/spreadsheetml/2006/main" count="336" uniqueCount="166">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</sst>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2" fillId="0" borderId="1" xfId="0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topLeftCell="A10" zoomScale="80" zoomScalePageLayoutView="80" workbookViewId="0">
      <selection activeCell="Q46" sqref="Q4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6" t="s">
        <v>36</v>
      </c>
      <c r="C1" s="36"/>
      <c r="D1" s="36"/>
      <c r="E1" s="36"/>
      <c r="F1" s="36"/>
      <c r="G1" s="36"/>
      <c r="H1" s="36"/>
      <c r="I1" s="36"/>
      <c r="J1" s="36"/>
      <c r="Z1" s="16">
        <v>1</v>
      </c>
    </row>
    <row r="2" spans="2:26" ht="24" customHeight="1" x14ac:dyDescent="0.2">
      <c r="B2" s="35" t="s">
        <v>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2022</v>
      </c>
      <c r="C4" s="10">
        <v>8</v>
      </c>
      <c r="D4" s="10">
        <v>30</v>
      </c>
      <c r="E4" s="10">
        <v>80</v>
      </c>
      <c r="F4" s="4">
        <v>1</v>
      </c>
      <c r="G4" s="4"/>
      <c r="H4" s="5" t="s">
        <v>110</v>
      </c>
      <c r="I4" s="4" t="s">
        <v>111</v>
      </c>
      <c r="J4" s="4" t="s">
        <v>112</v>
      </c>
      <c r="K4" s="4" t="s">
        <v>25</v>
      </c>
      <c r="L4" s="17">
        <v>1770000</v>
      </c>
      <c r="M4" s="10">
        <v>111</v>
      </c>
      <c r="N4" s="10">
        <v>30</v>
      </c>
      <c r="O4" s="4" t="s">
        <v>26</v>
      </c>
      <c r="P4" s="6">
        <f>L4*12</f>
        <v>21240000</v>
      </c>
      <c r="Q4" s="6">
        <f>L4*C4</f>
        <v>14160000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2022</v>
      </c>
      <c r="C5" s="10">
        <v>8</v>
      </c>
      <c r="D5" s="10">
        <v>30</v>
      </c>
      <c r="E5" s="10">
        <v>80</v>
      </c>
      <c r="F5" s="4">
        <v>1</v>
      </c>
      <c r="G5" s="4"/>
      <c r="H5" s="5" t="s">
        <v>113</v>
      </c>
      <c r="I5" s="4" t="s">
        <v>111</v>
      </c>
      <c r="J5" s="4" t="s">
        <v>112</v>
      </c>
      <c r="K5" s="4" t="s">
        <v>25</v>
      </c>
      <c r="L5" s="17">
        <v>1730000</v>
      </c>
      <c r="M5" s="10">
        <v>113</v>
      </c>
      <c r="N5" s="10">
        <v>30</v>
      </c>
      <c r="O5" s="4" t="s">
        <v>29</v>
      </c>
      <c r="P5" s="6">
        <f t="shared" ref="P5:P39" si="0">L5*12</f>
        <v>20760000</v>
      </c>
      <c r="Q5" s="6">
        <v>1770000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2022</v>
      </c>
      <c r="C6" s="10">
        <v>8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275000</v>
      </c>
      <c r="M6" s="10">
        <v>112</v>
      </c>
      <c r="N6" s="10">
        <v>30</v>
      </c>
      <c r="O6" s="4"/>
      <c r="P6" s="6">
        <f t="shared" si="0"/>
        <v>3300000</v>
      </c>
      <c r="Q6" s="6">
        <f t="shared" ref="Q6:Q45" si="1">L6*C6</f>
        <v>2200000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2022</v>
      </c>
      <c r="C7" s="10">
        <v>8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192500</v>
      </c>
      <c r="M7" s="10">
        <v>112</v>
      </c>
      <c r="N7" s="10">
        <v>30</v>
      </c>
      <c r="O7" s="4"/>
      <c r="P7" s="6">
        <f t="shared" si="0"/>
        <v>2310000</v>
      </c>
      <c r="Q7" s="6">
        <f t="shared" si="1"/>
        <v>1540000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2022</v>
      </c>
      <c r="C8" s="10">
        <v>8</v>
      </c>
      <c r="D8" s="10">
        <v>30</v>
      </c>
      <c r="E8" s="10">
        <v>80</v>
      </c>
      <c r="F8" s="4">
        <v>1</v>
      </c>
      <c r="G8" s="4"/>
      <c r="H8" s="5" t="s">
        <v>114</v>
      </c>
      <c r="I8" s="4" t="s">
        <v>115</v>
      </c>
      <c r="J8" s="4" t="s">
        <v>116</v>
      </c>
      <c r="K8" s="4" t="s">
        <v>25</v>
      </c>
      <c r="L8" s="17">
        <v>275000</v>
      </c>
      <c r="M8" s="10">
        <v>113</v>
      </c>
      <c r="N8" s="10">
        <v>30</v>
      </c>
      <c r="O8" s="4"/>
      <c r="P8" s="6">
        <f t="shared" si="0"/>
        <v>3300000</v>
      </c>
      <c r="Q8" s="6">
        <f t="shared" si="1"/>
        <v>2200000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2022</v>
      </c>
      <c r="C9" s="10">
        <v>8</v>
      </c>
      <c r="D9" s="10">
        <v>30</v>
      </c>
      <c r="E9" s="10">
        <v>80</v>
      </c>
      <c r="F9" s="4">
        <v>1</v>
      </c>
      <c r="G9" s="4"/>
      <c r="H9" s="5" t="s">
        <v>114</v>
      </c>
      <c r="I9" s="4" t="s">
        <v>115</v>
      </c>
      <c r="J9" s="4" t="s">
        <v>117</v>
      </c>
      <c r="K9" s="4" t="s">
        <v>25</v>
      </c>
      <c r="L9" s="17">
        <v>192500</v>
      </c>
      <c r="M9" s="10">
        <v>113</v>
      </c>
      <c r="N9" s="10">
        <v>30</v>
      </c>
      <c r="O9" s="4"/>
      <c r="P9" s="6">
        <f t="shared" si="0"/>
        <v>2310000</v>
      </c>
      <c r="Q9" s="6">
        <f t="shared" si="1"/>
        <v>1540000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2022</v>
      </c>
      <c r="C10" s="10">
        <v>8</v>
      </c>
      <c r="D10" s="10">
        <v>30</v>
      </c>
      <c r="E10" s="10">
        <v>80</v>
      </c>
      <c r="F10" s="4">
        <v>1</v>
      </c>
      <c r="G10" s="4"/>
      <c r="H10" s="5" t="s">
        <v>118</v>
      </c>
      <c r="I10" s="4" t="s">
        <v>119</v>
      </c>
      <c r="J10" s="4" t="s">
        <v>120</v>
      </c>
      <c r="K10" s="4" t="s">
        <v>25</v>
      </c>
      <c r="L10" s="17">
        <v>275000</v>
      </c>
      <c r="M10" s="10">
        <v>112</v>
      </c>
      <c r="N10" s="10">
        <v>30</v>
      </c>
      <c r="O10" s="4"/>
      <c r="P10" s="6">
        <f t="shared" si="0"/>
        <v>3300000</v>
      </c>
      <c r="Q10" s="6">
        <f t="shared" si="1"/>
        <v>2200000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2022</v>
      </c>
      <c r="C11" s="10">
        <v>8</v>
      </c>
      <c r="D11" s="10">
        <v>30</v>
      </c>
      <c r="E11" s="10">
        <v>80</v>
      </c>
      <c r="F11" s="4">
        <v>1</v>
      </c>
      <c r="G11" s="4"/>
      <c r="H11" s="5" t="s">
        <v>118</v>
      </c>
      <c r="I11" s="4" t="s">
        <v>119</v>
      </c>
      <c r="J11" s="4" t="s">
        <v>120</v>
      </c>
      <c r="K11" s="4" t="s">
        <v>25</v>
      </c>
      <c r="L11" s="17">
        <v>192500</v>
      </c>
      <c r="M11" s="10">
        <v>112</v>
      </c>
      <c r="N11" s="10">
        <v>30</v>
      </c>
      <c r="O11" s="4"/>
      <c r="P11" s="6">
        <f t="shared" si="0"/>
        <v>2310000</v>
      </c>
      <c r="Q11" s="6">
        <f t="shared" si="1"/>
        <v>1540000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2022</v>
      </c>
      <c r="C12" s="10">
        <v>8</v>
      </c>
      <c r="D12" s="10">
        <v>30</v>
      </c>
      <c r="E12" s="10">
        <v>80</v>
      </c>
      <c r="F12" s="4">
        <v>1</v>
      </c>
      <c r="G12" s="4"/>
      <c r="H12" s="5" t="s">
        <v>121</v>
      </c>
      <c r="I12" s="4" t="s">
        <v>122</v>
      </c>
      <c r="J12" s="4" t="s">
        <v>123</v>
      </c>
      <c r="K12" s="4" t="s">
        <v>25</v>
      </c>
      <c r="L12" s="17">
        <v>275000</v>
      </c>
      <c r="M12" s="10">
        <v>113</v>
      </c>
      <c r="N12" s="10">
        <v>30</v>
      </c>
      <c r="O12" s="4"/>
      <c r="P12" s="6">
        <f t="shared" si="0"/>
        <v>3300000</v>
      </c>
      <c r="Q12" s="6">
        <f t="shared" si="1"/>
        <v>2200000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2022</v>
      </c>
      <c r="C13" s="10">
        <v>8</v>
      </c>
      <c r="D13" s="10">
        <v>30</v>
      </c>
      <c r="E13" s="10">
        <v>80</v>
      </c>
      <c r="F13" s="4">
        <v>1</v>
      </c>
      <c r="G13" s="4"/>
      <c r="H13" s="5" t="s">
        <v>121</v>
      </c>
      <c r="I13" s="4" t="s">
        <v>122</v>
      </c>
      <c r="J13" s="4" t="s">
        <v>123</v>
      </c>
      <c r="K13" s="4" t="s">
        <v>25</v>
      </c>
      <c r="L13" s="17">
        <v>192500</v>
      </c>
      <c r="M13" s="10">
        <v>113</v>
      </c>
      <c r="N13" s="10">
        <v>30</v>
      </c>
      <c r="O13" s="4"/>
      <c r="P13" s="6">
        <f t="shared" si="0"/>
        <v>2310000</v>
      </c>
      <c r="Q13" s="6">
        <f t="shared" si="1"/>
        <v>1540000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2022</v>
      </c>
      <c r="C14" s="10">
        <v>8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275000</v>
      </c>
      <c r="M14" s="10">
        <v>113</v>
      </c>
      <c r="N14" s="10">
        <v>30</v>
      </c>
      <c r="O14" s="4"/>
      <c r="P14" s="6">
        <f t="shared" ref="P14:P15" si="2">L14*12</f>
        <v>3300000</v>
      </c>
      <c r="Q14" s="6">
        <f t="shared" ref="Q14:Q15" si="3">L14*C14</f>
        <v>2200000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2022</v>
      </c>
      <c r="C15" s="10">
        <v>8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192500</v>
      </c>
      <c r="M15" s="10">
        <v>113</v>
      </c>
      <c r="N15" s="10">
        <v>30</v>
      </c>
      <c r="O15" s="4"/>
      <c r="P15" s="6">
        <f t="shared" si="2"/>
        <v>2310000</v>
      </c>
      <c r="Q15" s="6">
        <f t="shared" si="3"/>
        <v>1540000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2022</v>
      </c>
      <c r="C16" s="10">
        <v>8</v>
      </c>
      <c r="D16" s="10">
        <v>30</v>
      </c>
      <c r="E16" s="10">
        <v>80</v>
      </c>
      <c r="F16" s="4">
        <v>1</v>
      </c>
      <c r="G16" s="4"/>
      <c r="H16" s="5" t="s">
        <v>124</v>
      </c>
      <c r="I16" s="4" t="s">
        <v>125</v>
      </c>
      <c r="J16" s="4" t="s">
        <v>126</v>
      </c>
      <c r="K16" s="4" t="s">
        <v>25</v>
      </c>
      <c r="L16" s="17">
        <v>275000</v>
      </c>
      <c r="M16" s="10">
        <v>113</v>
      </c>
      <c r="N16" s="10">
        <v>30</v>
      </c>
      <c r="O16" s="4"/>
      <c r="P16" s="6">
        <f t="shared" si="0"/>
        <v>3300000</v>
      </c>
      <c r="Q16" s="6">
        <f t="shared" si="1"/>
        <v>2200000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2022</v>
      </c>
      <c r="C17" s="10">
        <v>8</v>
      </c>
      <c r="D17" s="10">
        <v>30</v>
      </c>
      <c r="E17" s="10">
        <v>80</v>
      </c>
      <c r="F17" s="4">
        <v>1</v>
      </c>
      <c r="G17" s="4"/>
      <c r="H17" s="5" t="s">
        <v>124</v>
      </c>
      <c r="I17" s="4" t="s">
        <v>125</v>
      </c>
      <c r="J17" s="4" t="s">
        <v>127</v>
      </c>
      <c r="K17" s="4" t="s">
        <v>25</v>
      </c>
      <c r="L17" s="17">
        <v>192500</v>
      </c>
      <c r="M17" s="10">
        <v>113</v>
      </c>
      <c r="N17" s="10">
        <v>30</v>
      </c>
      <c r="O17" s="4"/>
      <c r="P17" s="6">
        <f t="shared" si="0"/>
        <v>2310000</v>
      </c>
      <c r="Q17" s="6">
        <f t="shared" si="1"/>
        <v>1540000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2022</v>
      </c>
      <c r="C18" s="10">
        <v>8</v>
      </c>
      <c r="D18" s="10">
        <v>30</v>
      </c>
      <c r="E18" s="10">
        <v>80</v>
      </c>
      <c r="F18" s="4">
        <v>1</v>
      </c>
      <c r="G18" s="4"/>
      <c r="H18" s="5" t="s">
        <v>128</v>
      </c>
      <c r="I18" s="4" t="s">
        <v>129</v>
      </c>
      <c r="J18" s="4" t="s">
        <v>130</v>
      </c>
      <c r="K18" s="4" t="s">
        <v>25</v>
      </c>
      <c r="L18" s="17">
        <v>275000</v>
      </c>
      <c r="M18" s="10">
        <v>112</v>
      </c>
      <c r="N18" s="10">
        <v>30</v>
      </c>
      <c r="O18" s="4"/>
      <c r="P18" s="6">
        <f t="shared" si="0"/>
        <v>3300000</v>
      </c>
      <c r="Q18" s="6">
        <f t="shared" si="1"/>
        <v>2200000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2022</v>
      </c>
      <c r="C19" s="10">
        <v>8</v>
      </c>
      <c r="D19" s="10">
        <v>30</v>
      </c>
      <c r="E19" s="10">
        <v>80</v>
      </c>
      <c r="F19" s="4">
        <v>1</v>
      </c>
      <c r="G19" s="4"/>
      <c r="H19" s="5" t="s">
        <v>128</v>
      </c>
      <c r="I19" s="4" t="s">
        <v>129</v>
      </c>
      <c r="J19" s="4" t="s">
        <v>130</v>
      </c>
      <c r="K19" s="4" t="s">
        <v>25</v>
      </c>
      <c r="L19" s="17">
        <v>192500</v>
      </c>
      <c r="M19" s="10">
        <v>112</v>
      </c>
      <c r="N19" s="10">
        <v>30</v>
      </c>
      <c r="O19" s="4"/>
      <c r="P19" s="6">
        <f t="shared" si="0"/>
        <v>2310000</v>
      </c>
      <c r="Q19" s="6">
        <f t="shared" si="1"/>
        <v>1540000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2022</v>
      </c>
      <c r="C20" s="10">
        <v>8</v>
      </c>
      <c r="D20" s="10">
        <v>30</v>
      </c>
      <c r="E20" s="10">
        <v>80</v>
      </c>
      <c r="F20" s="4">
        <v>1</v>
      </c>
      <c r="G20" s="4"/>
      <c r="H20" s="5" t="s">
        <v>131</v>
      </c>
      <c r="I20" s="4" t="s">
        <v>132</v>
      </c>
      <c r="J20" s="4" t="s">
        <v>133</v>
      </c>
      <c r="K20" s="4" t="s">
        <v>25</v>
      </c>
      <c r="L20" s="17">
        <v>275000</v>
      </c>
      <c r="M20" s="10">
        <v>113</v>
      </c>
      <c r="N20" s="10">
        <v>30</v>
      </c>
      <c r="O20" s="4"/>
      <c r="P20" s="6">
        <f t="shared" si="0"/>
        <v>3300000</v>
      </c>
      <c r="Q20" s="6">
        <f t="shared" si="1"/>
        <v>2200000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2022</v>
      </c>
      <c r="C21" s="10">
        <v>8</v>
      </c>
      <c r="D21" s="10">
        <v>30</v>
      </c>
      <c r="E21" s="10">
        <v>80</v>
      </c>
      <c r="F21" s="4">
        <v>1</v>
      </c>
      <c r="G21" s="4"/>
      <c r="H21" s="5" t="s">
        <v>131</v>
      </c>
      <c r="I21" s="4" t="s">
        <v>132</v>
      </c>
      <c r="J21" s="4" t="s">
        <v>133</v>
      </c>
      <c r="K21" s="4" t="s">
        <v>25</v>
      </c>
      <c r="L21" s="17">
        <v>192500</v>
      </c>
      <c r="M21" s="10">
        <v>113</v>
      </c>
      <c r="N21" s="10">
        <v>30</v>
      </c>
      <c r="O21" s="4"/>
      <c r="P21" s="6">
        <f t="shared" si="0"/>
        <v>2310000</v>
      </c>
      <c r="Q21" s="6">
        <f t="shared" si="1"/>
        <v>1540000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2022</v>
      </c>
      <c r="C22" s="10">
        <v>8</v>
      </c>
      <c r="D22" s="10">
        <v>30</v>
      </c>
      <c r="E22" s="10">
        <v>80</v>
      </c>
      <c r="F22" s="4">
        <v>1</v>
      </c>
      <c r="G22" s="4"/>
      <c r="H22" s="5" t="s">
        <v>139</v>
      </c>
      <c r="I22" s="4" t="s">
        <v>140</v>
      </c>
      <c r="J22" s="4" t="s">
        <v>141</v>
      </c>
      <c r="K22" s="4" t="s">
        <v>25</v>
      </c>
      <c r="L22" s="17">
        <v>275000</v>
      </c>
      <c r="M22" s="10">
        <v>113</v>
      </c>
      <c r="N22" s="10">
        <v>30</v>
      </c>
      <c r="O22" s="4"/>
      <c r="P22" s="6">
        <f t="shared" si="0"/>
        <v>3300000</v>
      </c>
      <c r="Q22" s="6">
        <f t="shared" si="1"/>
        <v>2200000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2022</v>
      </c>
      <c r="C23" s="10">
        <v>8</v>
      </c>
      <c r="D23" s="10">
        <v>30</v>
      </c>
      <c r="E23" s="10">
        <v>80</v>
      </c>
      <c r="F23" s="4">
        <v>1</v>
      </c>
      <c r="G23" s="4"/>
      <c r="H23" s="5" t="s">
        <v>139</v>
      </c>
      <c r="I23" s="4" t="s">
        <v>140</v>
      </c>
      <c r="J23" s="4" t="s">
        <v>141</v>
      </c>
      <c r="K23" s="4" t="s">
        <v>25</v>
      </c>
      <c r="L23" s="17">
        <v>192500</v>
      </c>
      <c r="M23" s="10">
        <v>113</v>
      </c>
      <c r="N23" s="10">
        <v>30</v>
      </c>
      <c r="O23" s="4"/>
      <c r="P23" s="6">
        <f t="shared" ref="P23" si="4">L23*12</f>
        <v>2310000</v>
      </c>
      <c r="Q23" s="6">
        <f t="shared" ref="Q23" si="5">L23*C23</f>
        <v>1540000</v>
      </c>
      <c r="R23" s="6" t="s">
        <v>142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2022</v>
      </c>
      <c r="C24" s="10">
        <v>8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1440000</v>
      </c>
      <c r="M24" s="10">
        <v>111</v>
      </c>
      <c r="N24" s="10">
        <v>30</v>
      </c>
      <c r="O24" s="4"/>
      <c r="P24" s="6">
        <f t="shared" si="0"/>
        <v>17280000</v>
      </c>
      <c r="Q24" s="6">
        <f t="shared" si="1"/>
        <v>11520000</v>
      </c>
      <c r="R24" s="6" t="s">
        <v>27</v>
      </c>
      <c r="S24" s="10"/>
      <c r="T24" s="7"/>
      <c r="U24" s="4" t="s">
        <v>106</v>
      </c>
      <c r="V24" s="4" t="s">
        <v>81</v>
      </c>
      <c r="W24" s="21" t="s">
        <v>95</v>
      </c>
      <c r="X24" s="4"/>
      <c r="Y24" s="5"/>
      <c r="Z24" s="19">
        <v>2012</v>
      </c>
    </row>
    <row r="25" spans="2:26" s="1" customFormat="1" ht="12.75" x14ac:dyDescent="0.2">
      <c r="B25" s="3">
        <v>2022</v>
      </c>
      <c r="C25" s="10">
        <v>8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1440000</v>
      </c>
      <c r="M25" s="10">
        <v>133</v>
      </c>
      <c r="N25" s="10">
        <v>30</v>
      </c>
      <c r="O25" s="4"/>
      <c r="P25" s="6">
        <f t="shared" si="0"/>
        <v>17280000</v>
      </c>
      <c r="Q25" s="6">
        <f t="shared" si="1"/>
        <v>11520000</v>
      </c>
      <c r="R25" s="6" t="s">
        <v>27</v>
      </c>
      <c r="S25" s="10"/>
      <c r="T25" s="7"/>
      <c r="U25" s="4" t="s">
        <v>105</v>
      </c>
      <c r="V25" s="4" t="s">
        <v>107</v>
      </c>
      <c r="W25" s="21" t="s">
        <v>95</v>
      </c>
      <c r="X25" s="4"/>
      <c r="Y25" s="5"/>
      <c r="Z25" s="19">
        <v>2015</v>
      </c>
    </row>
    <row r="26" spans="2:26" s="1" customFormat="1" ht="12.75" x14ac:dyDescent="0.2">
      <c r="B26" s="3">
        <v>2022</v>
      </c>
      <c r="C26" s="10">
        <v>8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810000</v>
      </c>
      <c r="M26" s="10">
        <v>111</v>
      </c>
      <c r="N26" s="10">
        <v>30</v>
      </c>
      <c r="O26" s="4"/>
      <c r="P26" s="6">
        <f t="shared" si="0"/>
        <v>9720000</v>
      </c>
      <c r="Q26" s="6">
        <f t="shared" si="1"/>
        <v>6480000</v>
      </c>
      <c r="R26" s="6" t="s">
        <v>27</v>
      </c>
      <c r="S26" s="10"/>
      <c r="T26" s="7"/>
      <c r="U26" s="4" t="s">
        <v>82</v>
      </c>
      <c r="V26" s="4" t="s">
        <v>83</v>
      </c>
      <c r="W26" s="21" t="s">
        <v>95</v>
      </c>
      <c r="X26" s="4"/>
      <c r="Y26" s="5"/>
      <c r="Z26" s="19">
        <v>2011</v>
      </c>
    </row>
    <row r="27" spans="2:26" s="1" customFormat="1" ht="12.75" x14ac:dyDescent="0.2">
      <c r="B27" s="3">
        <v>2022</v>
      </c>
      <c r="C27" s="10">
        <v>8</v>
      </c>
      <c r="D27" s="10">
        <v>30</v>
      </c>
      <c r="E27" s="10">
        <v>80</v>
      </c>
      <c r="F27" s="4">
        <v>1</v>
      </c>
      <c r="G27" s="4"/>
      <c r="H27" s="5" t="s">
        <v>108</v>
      </c>
      <c r="I27" s="4" t="s">
        <v>109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8000000</v>
      </c>
      <c r="R27" s="6" t="s">
        <v>35</v>
      </c>
      <c r="S27" s="10"/>
      <c r="T27" s="7"/>
      <c r="U27" s="4" t="s">
        <v>84</v>
      </c>
      <c r="V27" s="4" t="s">
        <v>84</v>
      </c>
      <c r="W27" s="21" t="s">
        <v>95</v>
      </c>
      <c r="X27" s="4"/>
      <c r="Y27" s="5"/>
      <c r="Z27" s="19">
        <v>2019</v>
      </c>
    </row>
    <row r="28" spans="2:26" s="1" customFormat="1" ht="12.75" x14ac:dyDescent="0.2">
      <c r="B28" s="3">
        <v>2022</v>
      </c>
      <c r="C28" s="10">
        <v>8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1000000</v>
      </c>
      <c r="M28" s="10">
        <v>144</v>
      </c>
      <c r="N28" s="10">
        <v>30</v>
      </c>
      <c r="O28" s="4"/>
      <c r="P28" s="6">
        <f t="shared" si="0"/>
        <v>12000000</v>
      </c>
      <c r="Q28" s="6">
        <f t="shared" si="1"/>
        <v>8000000</v>
      </c>
      <c r="R28" s="6" t="s">
        <v>35</v>
      </c>
      <c r="S28" s="10"/>
      <c r="T28" s="7"/>
      <c r="U28" s="4" t="s">
        <v>85</v>
      </c>
      <c r="V28" s="4" t="s">
        <v>85</v>
      </c>
      <c r="W28" s="21" t="s">
        <v>95</v>
      </c>
      <c r="X28" s="4"/>
      <c r="Y28" s="5"/>
      <c r="Z28" s="19">
        <v>2011</v>
      </c>
    </row>
    <row r="29" spans="2:26" s="1" customFormat="1" ht="12.75" x14ac:dyDescent="0.2">
      <c r="B29" s="3">
        <v>2022</v>
      </c>
      <c r="C29" s="10">
        <v>8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15600000</v>
      </c>
      <c r="Q29" s="6">
        <f t="shared" si="1"/>
        <v>11200000</v>
      </c>
      <c r="R29" s="6" t="s">
        <v>35</v>
      </c>
      <c r="S29" s="10"/>
      <c r="T29" s="7"/>
      <c r="U29" s="4" t="s">
        <v>86</v>
      </c>
      <c r="V29" s="4" t="str">
        <f>U29</f>
        <v xml:space="preserve">Asesor Juridico Junta </v>
      </c>
      <c r="W29" s="21" t="s">
        <v>95</v>
      </c>
      <c r="X29" s="4"/>
      <c r="Y29" s="5"/>
      <c r="Z29" s="19">
        <v>2014</v>
      </c>
    </row>
    <row r="30" spans="2:26" s="1" customFormat="1" ht="12.75" x14ac:dyDescent="0.2">
      <c r="B30" s="3">
        <v>2022</v>
      </c>
      <c r="C30" s="10">
        <v>8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96</v>
      </c>
      <c r="J30" s="4" t="s">
        <v>97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4800000</v>
      </c>
      <c r="R30" s="6" t="s">
        <v>35</v>
      </c>
      <c r="S30" s="10"/>
      <c r="T30" s="7"/>
      <c r="U30" s="4" t="s">
        <v>87</v>
      </c>
      <c r="V30" s="4" t="str">
        <f>U30</f>
        <v>Limpiadora de la Municipalidad</v>
      </c>
      <c r="W30" s="21" t="s">
        <v>95</v>
      </c>
      <c r="X30" s="4"/>
      <c r="Y30" s="5"/>
      <c r="Z30" s="19">
        <v>2017</v>
      </c>
    </row>
    <row r="31" spans="2:26" s="1" customFormat="1" ht="12.75" x14ac:dyDescent="0.2">
      <c r="B31" s="3">
        <v>2022</v>
      </c>
      <c r="C31" s="10">
        <v>8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550000</v>
      </c>
      <c r="M31" s="10">
        <v>144</v>
      </c>
      <c r="N31" s="10">
        <v>30</v>
      </c>
      <c r="O31" s="4"/>
      <c r="P31" s="6">
        <f t="shared" si="0"/>
        <v>6600000</v>
      </c>
      <c r="Q31" s="6">
        <f t="shared" si="1"/>
        <v>4400000</v>
      </c>
      <c r="R31" s="6" t="s">
        <v>35</v>
      </c>
      <c r="S31" s="10"/>
      <c r="T31" s="7"/>
      <c r="U31" s="4" t="s">
        <v>88</v>
      </c>
      <c r="V31" s="4" t="str">
        <f t="shared" ref="V31:V44" si="6">U31</f>
        <v>Limpiadora casa de la Cultura</v>
      </c>
      <c r="W31" s="21" t="s">
        <v>95</v>
      </c>
      <c r="X31" s="4"/>
      <c r="Y31" s="5"/>
      <c r="Z31" s="19">
        <v>2011</v>
      </c>
    </row>
    <row r="32" spans="2:26" s="1" customFormat="1" ht="12.75" x14ac:dyDescent="0.2">
      <c r="B32" s="3">
        <v>2022</v>
      </c>
      <c r="C32" s="10">
        <v>8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101</v>
      </c>
      <c r="J32" s="4" t="s">
        <v>102</v>
      </c>
      <c r="K32" s="4" t="s">
        <v>34</v>
      </c>
      <c r="L32" s="17">
        <v>2100000</v>
      </c>
      <c r="M32" s="10">
        <v>144</v>
      </c>
      <c r="N32" s="10">
        <v>30</v>
      </c>
      <c r="O32" s="4"/>
      <c r="P32" s="6">
        <v>24000000</v>
      </c>
      <c r="Q32" s="6">
        <v>11850000</v>
      </c>
      <c r="R32" s="6" t="s">
        <v>35</v>
      </c>
      <c r="S32" s="10"/>
      <c r="T32" s="7"/>
      <c r="U32" s="4" t="s">
        <v>90</v>
      </c>
      <c r="V32" s="4" t="str">
        <f t="shared" ref="V32" si="7">U32</f>
        <v>operador de maquinas pesadas</v>
      </c>
      <c r="W32" s="21" t="s">
        <v>103</v>
      </c>
      <c r="X32" s="4"/>
      <c r="Y32" s="5"/>
      <c r="Z32" s="19">
        <v>2010</v>
      </c>
    </row>
    <row r="33" spans="2:27" s="1" customFormat="1" ht="12.75" x14ac:dyDescent="0.2">
      <c r="B33" s="3">
        <v>2022</v>
      </c>
      <c r="C33" s="10">
        <v>8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3407500</v>
      </c>
      <c r="M33" s="10">
        <v>133</v>
      </c>
      <c r="N33" s="10">
        <v>30</v>
      </c>
      <c r="O33" s="4"/>
      <c r="P33" s="6">
        <v>24000000</v>
      </c>
      <c r="Q33" s="6">
        <v>13325000</v>
      </c>
      <c r="R33" s="6" t="s">
        <v>35</v>
      </c>
      <c r="S33" s="10"/>
      <c r="T33" s="7"/>
      <c r="U33" s="4" t="s">
        <v>89</v>
      </c>
      <c r="V33" s="4" t="str">
        <f t="shared" si="6"/>
        <v>Operdor de desmalezadora</v>
      </c>
      <c r="W33" s="21" t="s">
        <v>103</v>
      </c>
      <c r="X33" s="4"/>
      <c r="Y33" s="5"/>
      <c r="Z33" s="19">
        <v>2010</v>
      </c>
    </row>
    <row r="34" spans="2:27" s="1" customFormat="1" ht="12.75" x14ac:dyDescent="0.2">
      <c r="B34" s="3">
        <v>2022</v>
      </c>
      <c r="C34" s="10">
        <v>8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2640000</v>
      </c>
      <c r="M34" s="10">
        <v>144</v>
      </c>
      <c r="N34" s="10">
        <v>30</v>
      </c>
      <c r="O34" s="4"/>
      <c r="P34" s="6">
        <v>24000000</v>
      </c>
      <c r="Q34" s="6">
        <v>8740000</v>
      </c>
      <c r="R34" s="6" t="s">
        <v>35</v>
      </c>
      <c r="S34" s="10"/>
      <c r="T34" s="7"/>
      <c r="U34" s="4" t="s">
        <v>90</v>
      </c>
      <c r="V34" s="4" t="str">
        <f t="shared" si="6"/>
        <v>operador de maquinas pesadas</v>
      </c>
      <c r="W34" s="21" t="s">
        <v>103</v>
      </c>
      <c r="X34" s="4"/>
      <c r="Y34" s="5"/>
      <c r="Z34" s="19">
        <v>2010</v>
      </c>
    </row>
    <row r="35" spans="2:27" s="1" customFormat="1" ht="12.75" x14ac:dyDescent="0.2">
      <c r="B35" s="3">
        <v>2022</v>
      </c>
      <c r="C35" s="10">
        <v>8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4800000</v>
      </c>
      <c r="R35" s="6" t="s">
        <v>35</v>
      </c>
      <c r="S35" s="10"/>
      <c r="T35" s="7"/>
      <c r="U35" s="4" t="s">
        <v>91</v>
      </c>
      <c r="V35" s="4" t="str">
        <f t="shared" si="6"/>
        <v>Limpiadora zona urbana</v>
      </c>
      <c r="W35" s="21" t="s">
        <v>95</v>
      </c>
      <c r="X35" s="4"/>
      <c r="Y35" s="5"/>
      <c r="Z35" s="19">
        <v>2016</v>
      </c>
    </row>
    <row r="36" spans="2:27" s="1" customFormat="1" ht="12.75" x14ac:dyDescent="0.2">
      <c r="B36" s="3">
        <v>2022</v>
      </c>
      <c r="C36" s="10">
        <v>8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5600000</v>
      </c>
      <c r="R36" s="6" t="s">
        <v>35</v>
      </c>
      <c r="S36" s="10"/>
      <c r="T36" s="7"/>
      <c r="U36" s="4" t="s">
        <v>92</v>
      </c>
      <c r="V36" s="4" t="str">
        <f t="shared" si="6"/>
        <v>Limpiadroa zona urbana</v>
      </c>
      <c r="W36" s="21" t="s">
        <v>95</v>
      </c>
      <c r="X36" s="4"/>
      <c r="Y36" s="5"/>
      <c r="Z36" s="19">
        <v>2016</v>
      </c>
    </row>
    <row r="37" spans="2:27" s="1" customFormat="1" ht="12.75" x14ac:dyDescent="0.2">
      <c r="B37" s="3">
        <v>2022</v>
      </c>
      <c r="C37" s="10">
        <v>8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8000000</v>
      </c>
      <c r="R37" s="6" t="s">
        <v>35</v>
      </c>
      <c r="S37" s="10"/>
      <c r="T37" s="7"/>
      <c r="U37" s="4" t="s">
        <v>93</v>
      </c>
      <c r="V37" s="4" t="str">
        <f t="shared" si="6"/>
        <v>Fiscalizador de obras</v>
      </c>
      <c r="W37" s="21" t="s">
        <v>95</v>
      </c>
      <c r="X37" s="4"/>
      <c r="Y37" s="5"/>
      <c r="Z37" s="19">
        <v>2016</v>
      </c>
    </row>
    <row r="38" spans="2:27" s="1" customFormat="1" ht="12.75" x14ac:dyDescent="0.2">
      <c r="B38" s="3">
        <v>2022</v>
      </c>
      <c r="C38" s="10">
        <v>8</v>
      </c>
      <c r="D38" s="10">
        <v>30</v>
      </c>
      <c r="E38" s="10">
        <v>80</v>
      </c>
      <c r="F38" s="4">
        <v>1</v>
      </c>
      <c r="G38" s="4"/>
      <c r="H38" s="5" t="s">
        <v>78</v>
      </c>
      <c r="I38" s="4" t="s">
        <v>79</v>
      </c>
      <c r="J38" s="4" t="s">
        <v>80</v>
      </c>
      <c r="K38" s="4" t="s">
        <v>34</v>
      </c>
      <c r="L38" s="17">
        <v>1400000</v>
      </c>
      <c r="M38" s="10">
        <v>144</v>
      </c>
      <c r="N38" s="10">
        <v>30</v>
      </c>
      <c r="O38" s="4"/>
      <c r="P38" s="6">
        <f t="shared" si="0"/>
        <v>16800000</v>
      </c>
      <c r="Q38" s="6">
        <f t="shared" si="1"/>
        <v>11200000</v>
      </c>
      <c r="R38" s="6" t="s">
        <v>35</v>
      </c>
      <c r="S38" s="10"/>
      <c r="T38" s="7"/>
      <c r="U38" s="4" t="s">
        <v>94</v>
      </c>
      <c r="V38" s="4" t="str">
        <f t="shared" si="6"/>
        <v>Chofer de Bus Universitario</v>
      </c>
      <c r="W38" s="21" t="s">
        <v>95</v>
      </c>
      <c r="X38" s="4"/>
      <c r="Y38" s="5"/>
      <c r="Z38" s="19">
        <v>2016</v>
      </c>
    </row>
    <row r="39" spans="2:27" s="1" customFormat="1" ht="12.75" x14ac:dyDescent="0.2">
      <c r="B39" s="3">
        <v>2022</v>
      </c>
      <c r="C39" s="10">
        <v>8</v>
      </c>
      <c r="D39" s="10">
        <v>30</v>
      </c>
      <c r="E39" s="10">
        <v>80</v>
      </c>
      <c r="F39" s="4">
        <v>1</v>
      </c>
      <c r="G39" s="4"/>
      <c r="H39" s="5" t="s">
        <v>138</v>
      </c>
      <c r="I39" s="4" t="s">
        <v>134</v>
      </c>
      <c r="J39" s="4" t="s">
        <v>135</v>
      </c>
      <c r="K39" s="4" t="s">
        <v>136</v>
      </c>
      <c r="L39" s="17">
        <v>1200000</v>
      </c>
      <c r="M39" s="10">
        <v>144</v>
      </c>
      <c r="N39" s="10">
        <v>30</v>
      </c>
      <c r="O39" s="4"/>
      <c r="P39" s="6">
        <f t="shared" si="0"/>
        <v>14400000</v>
      </c>
      <c r="Q39" s="6">
        <f t="shared" si="1"/>
        <v>9600000</v>
      </c>
      <c r="R39" s="6" t="s">
        <v>35</v>
      </c>
      <c r="S39" s="10"/>
      <c r="T39" s="7"/>
      <c r="U39" s="4" t="s">
        <v>137</v>
      </c>
      <c r="V39" s="4" t="str">
        <f t="shared" si="6"/>
        <v>DIRECTOR DE TRANSITO</v>
      </c>
      <c r="W39" s="21" t="s">
        <v>95</v>
      </c>
      <c r="X39" s="4"/>
      <c r="Y39" s="5"/>
      <c r="Z39" s="19">
        <v>2020</v>
      </c>
    </row>
    <row r="40" spans="2:27" s="1" customFormat="1" ht="12.75" x14ac:dyDescent="0.2">
      <c r="B40" s="3">
        <v>2022</v>
      </c>
      <c r="C40" s="10">
        <v>8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145</v>
      </c>
      <c r="K40" s="4" t="s">
        <v>136</v>
      </c>
      <c r="L40" s="17">
        <v>1000000</v>
      </c>
      <c r="M40" s="10">
        <v>144</v>
      </c>
      <c r="N40" s="10">
        <v>30</v>
      </c>
      <c r="O40" s="4"/>
      <c r="P40" s="6">
        <v>1000000</v>
      </c>
      <c r="Q40" s="6">
        <f t="shared" si="1"/>
        <v>8000000</v>
      </c>
      <c r="R40" s="6" t="s">
        <v>35</v>
      </c>
      <c r="S40" s="10"/>
      <c r="T40" s="7"/>
      <c r="U40" s="4" t="s">
        <v>146</v>
      </c>
      <c r="V40" s="4" t="str">
        <f t="shared" si="6"/>
        <v>JUEZA DE FALTA</v>
      </c>
      <c r="W40" s="21" t="s">
        <v>95</v>
      </c>
      <c r="X40" s="4"/>
      <c r="Y40" s="5"/>
      <c r="Z40" s="19">
        <v>2021</v>
      </c>
    </row>
    <row r="41" spans="2:27" s="1" customFormat="1" ht="12.75" x14ac:dyDescent="0.2">
      <c r="B41" s="3">
        <v>2022</v>
      </c>
      <c r="C41" s="10">
        <v>8</v>
      </c>
      <c r="D41" s="10">
        <v>30</v>
      </c>
      <c r="E41" s="10">
        <v>80</v>
      </c>
      <c r="F41" s="4">
        <v>1</v>
      </c>
      <c r="G41" s="4"/>
      <c r="H41" s="5" t="s">
        <v>147</v>
      </c>
      <c r="I41" s="4" t="s">
        <v>148</v>
      </c>
      <c r="J41" s="4" t="s">
        <v>151</v>
      </c>
      <c r="K41" s="4" t="s">
        <v>34</v>
      </c>
      <c r="L41" s="17">
        <v>900000</v>
      </c>
      <c r="M41" s="10">
        <v>144</v>
      </c>
      <c r="N41" s="10">
        <v>30</v>
      </c>
      <c r="O41" s="4"/>
      <c r="P41" s="6">
        <v>900000</v>
      </c>
      <c r="Q41" s="6">
        <f t="shared" si="1"/>
        <v>7200000</v>
      </c>
      <c r="R41" s="6" t="s">
        <v>35</v>
      </c>
      <c r="S41" s="10"/>
      <c r="T41" s="7"/>
      <c r="U41" s="4" t="s">
        <v>149</v>
      </c>
      <c r="V41" s="4" t="str">
        <f t="shared" si="6"/>
        <v>DIREC.TECNICO ESC.FUTBOL</v>
      </c>
      <c r="W41" s="21" t="s">
        <v>150</v>
      </c>
      <c r="X41" s="4"/>
      <c r="Y41" s="5"/>
      <c r="Z41" s="19">
        <v>2022</v>
      </c>
      <c r="AA41" s="19"/>
    </row>
    <row r="42" spans="2:27" s="1" customFormat="1" ht="12.75" x14ac:dyDescent="0.2">
      <c r="B42" s="3">
        <v>2022</v>
      </c>
      <c r="C42" s="10">
        <v>8</v>
      </c>
      <c r="D42" s="10">
        <v>30</v>
      </c>
      <c r="E42" s="10">
        <v>80</v>
      </c>
      <c r="F42" s="4">
        <v>1</v>
      </c>
      <c r="G42" s="4"/>
      <c r="H42" s="4">
        <v>4431302</v>
      </c>
      <c r="I42" s="5" t="s">
        <v>153</v>
      </c>
      <c r="J42" s="4" t="s">
        <v>154</v>
      </c>
      <c r="K42" s="4" t="s">
        <v>34</v>
      </c>
      <c r="L42" s="34">
        <v>800000</v>
      </c>
      <c r="M42" s="33">
        <v>144</v>
      </c>
      <c r="N42" s="10">
        <v>30</v>
      </c>
      <c r="O42" s="10"/>
      <c r="P42" s="4">
        <v>800000</v>
      </c>
      <c r="Q42" s="33">
        <v>800000</v>
      </c>
      <c r="R42" s="33" t="s">
        <v>35</v>
      </c>
      <c r="S42" s="6"/>
      <c r="T42" s="10"/>
      <c r="U42" s="7" t="s">
        <v>157</v>
      </c>
      <c r="V42" s="4" t="s">
        <v>155</v>
      </c>
      <c r="W42" s="4" t="str">
        <f t="shared" ref="W42" si="8">V42</f>
        <v>SECRETARIO IPA COL. NAC. SAN ISIDRO</v>
      </c>
      <c r="X42" s="21" t="s">
        <v>156</v>
      </c>
      <c r="Y42" s="4"/>
      <c r="Z42" s="5" t="s">
        <v>158</v>
      </c>
    </row>
    <row r="43" spans="2:27" s="1" customFormat="1" ht="12.75" x14ac:dyDescent="0.2">
      <c r="B43" s="3">
        <v>2022</v>
      </c>
      <c r="C43" s="10">
        <v>8</v>
      </c>
      <c r="D43" s="10">
        <v>30</v>
      </c>
      <c r="E43" s="10">
        <v>80</v>
      </c>
      <c r="F43" s="4">
        <v>1</v>
      </c>
      <c r="G43" s="4"/>
      <c r="H43" s="5" t="s">
        <v>56</v>
      </c>
      <c r="I43" s="4" t="s">
        <v>57</v>
      </c>
      <c r="J43" s="4" t="s">
        <v>58</v>
      </c>
      <c r="K43" s="4" t="s">
        <v>34</v>
      </c>
      <c r="L43" s="17">
        <v>1400000</v>
      </c>
      <c r="M43" s="10">
        <v>144</v>
      </c>
      <c r="N43" s="10">
        <v>30</v>
      </c>
      <c r="O43" s="4"/>
      <c r="P43" s="6">
        <v>1400000</v>
      </c>
      <c r="Q43" s="6">
        <f t="shared" si="1"/>
        <v>11200000</v>
      </c>
      <c r="R43" s="6" t="s">
        <v>35</v>
      </c>
      <c r="S43" s="10"/>
      <c r="T43" s="7"/>
      <c r="U43" s="4" t="s">
        <v>86</v>
      </c>
      <c r="V43" s="4" t="str">
        <f t="shared" si="6"/>
        <v xml:space="preserve">Asesor Juridico Junta </v>
      </c>
      <c r="W43" s="21" t="s">
        <v>150</v>
      </c>
      <c r="X43" s="4"/>
      <c r="Y43" s="5"/>
      <c r="Z43" s="19">
        <v>2014</v>
      </c>
    </row>
    <row r="44" spans="2:27" s="1" customFormat="1" ht="12.75" x14ac:dyDescent="0.2">
      <c r="B44" s="3">
        <v>2022</v>
      </c>
      <c r="C44" s="10">
        <v>8</v>
      </c>
      <c r="D44" s="10">
        <v>30</v>
      </c>
      <c r="E44" s="10">
        <v>80</v>
      </c>
      <c r="F44" s="4">
        <v>1</v>
      </c>
      <c r="G44" s="4"/>
      <c r="H44" s="5" t="s">
        <v>165</v>
      </c>
      <c r="I44" s="4" t="s">
        <v>163</v>
      </c>
      <c r="J44" s="4" t="s">
        <v>68</v>
      </c>
      <c r="K44" s="4" t="s">
        <v>34</v>
      </c>
      <c r="L44" s="17">
        <v>2400000</v>
      </c>
      <c r="M44" s="10">
        <v>144</v>
      </c>
      <c r="N44" s="10">
        <v>30</v>
      </c>
      <c r="O44" s="4"/>
      <c r="P44" s="6">
        <v>24000000</v>
      </c>
      <c r="Q44" s="6">
        <v>6650000</v>
      </c>
      <c r="R44" s="6" t="s">
        <v>35</v>
      </c>
      <c r="S44" s="10"/>
      <c r="T44" s="7"/>
      <c r="U44" s="4" t="s">
        <v>90</v>
      </c>
      <c r="V44" s="4" t="str">
        <f t="shared" si="6"/>
        <v>operador de maquinas pesadas</v>
      </c>
      <c r="W44" s="21" t="s">
        <v>164</v>
      </c>
      <c r="X44" s="4"/>
      <c r="Y44" s="5"/>
      <c r="Z44" s="19"/>
    </row>
    <row r="45" spans="2:27" s="1" customFormat="1" ht="12.75" x14ac:dyDescent="0.2">
      <c r="B45" s="3">
        <v>2022</v>
      </c>
      <c r="C45" s="10">
        <v>8</v>
      </c>
      <c r="D45" s="10">
        <v>30</v>
      </c>
      <c r="E45" s="10">
        <v>80</v>
      </c>
      <c r="F45" s="4">
        <v>1</v>
      </c>
      <c r="G45" s="4"/>
      <c r="H45" s="5" t="s">
        <v>104</v>
      </c>
      <c r="I45" s="4" t="s">
        <v>98</v>
      </c>
      <c r="J45" s="4" t="s">
        <v>99</v>
      </c>
      <c r="K45" s="4" t="s">
        <v>34</v>
      </c>
      <c r="L45" s="17">
        <v>1000000</v>
      </c>
      <c r="M45" s="10">
        <v>144</v>
      </c>
      <c r="N45" s="10">
        <v>30</v>
      </c>
      <c r="O45" s="4"/>
      <c r="P45" s="6">
        <f>L45*12</f>
        <v>12000000</v>
      </c>
      <c r="Q45" s="6">
        <f t="shared" si="1"/>
        <v>8000000</v>
      </c>
      <c r="R45" s="6" t="s">
        <v>35</v>
      </c>
      <c r="S45" s="10"/>
      <c r="T45" s="7"/>
      <c r="U45" s="4" t="s">
        <v>100</v>
      </c>
      <c r="V45" s="4" t="str">
        <f t="shared" ref="V45:V46" si="9">U45</f>
        <v>ENCARGADO DE INFORMATICA</v>
      </c>
      <c r="W45" s="21" t="s">
        <v>95</v>
      </c>
      <c r="X45" s="4"/>
      <c r="Y45" s="5"/>
      <c r="Z45" s="19">
        <v>2017</v>
      </c>
    </row>
    <row r="46" spans="2:27" s="1" customFormat="1" ht="12.75" x14ac:dyDescent="0.2">
      <c r="B46" s="3">
        <v>2022</v>
      </c>
      <c r="C46" s="10">
        <v>8</v>
      </c>
      <c r="D46" s="10">
        <v>30</v>
      </c>
      <c r="E46" s="10">
        <v>80</v>
      </c>
      <c r="F46" s="4">
        <v>1</v>
      </c>
      <c r="G46" s="4"/>
      <c r="H46" s="5" t="s">
        <v>159</v>
      </c>
      <c r="I46" s="4" t="s">
        <v>160</v>
      </c>
      <c r="J46" s="4" t="s">
        <v>161</v>
      </c>
      <c r="K46" s="4" t="s">
        <v>34</v>
      </c>
      <c r="L46" s="17">
        <v>2820000</v>
      </c>
      <c r="M46" s="10">
        <v>144</v>
      </c>
      <c r="N46" s="10">
        <v>30</v>
      </c>
      <c r="O46" s="4"/>
      <c r="P46" s="6">
        <v>24000000</v>
      </c>
      <c r="Q46" s="6">
        <v>9060000</v>
      </c>
      <c r="R46" s="6" t="s">
        <v>35</v>
      </c>
      <c r="S46" s="10"/>
      <c r="T46" s="7"/>
      <c r="U46" s="4" t="s">
        <v>162</v>
      </c>
      <c r="V46" s="4" t="str">
        <f t="shared" si="9"/>
        <v>OPERADOR DE DESMALEZADORA</v>
      </c>
      <c r="W46" s="21" t="s">
        <v>103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152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2022-09-13T11:05:58Z</dcterms:modified>
</cp:coreProperties>
</file>