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2" i="1" l="1"/>
  <c r="P42" i="1"/>
  <c r="U41" i="1" l="1"/>
  <c r="P41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3" i="1" l="1"/>
  <c r="P38" i="1"/>
  <c r="P37" i="1"/>
  <c r="P36" i="1"/>
  <c r="P35" i="1"/>
  <c r="P31" i="1"/>
  <c r="P30" i="1"/>
  <c r="P28" i="1"/>
  <c r="P27" i="1"/>
  <c r="P26" i="1"/>
  <c r="P25" i="1"/>
  <c r="P24" i="1"/>
  <c r="P4" i="1"/>
  <c r="U32" i="1" l="1"/>
  <c r="U43" i="1"/>
  <c r="O43" i="1"/>
  <c r="O30" i="1" l="1"/>
  <c r="O38" i="1" l="1"/>
  <c r="O37" i="1"/>
  <c r="O36" i="1"/>
  <c r="O35" i="1"/>
  <c r="O31" i="1"/>
  <c r="O28" i="1"/>
  <c r="O27" i="1"/>
  <c r="O26" i="1"/>
  <c r="O25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<sst xmlns="http://schemas.openxmlformats.org/spreadsheetml/2006/main" count="313" uniqueCount="152">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</sst>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Layout" zoomScale="80" zoomScalePageLayoutView="80" workbookViewId="0">
      <selection activeCell="G42" sqref="G42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36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1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1770000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1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39" si="0">K5*12</f>
        <v>20760000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1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>
        <v>275000</v>
      </c>
      <c r="L6" s="10">
        <v>112</v>
      </c>
      <c r="M6" s="10">
        <v>30</v>
      </c>
      <c r="N6" s="4"/>
      <c r="O6" s="6">
        <f t="shared" si="0"/>
        <v>3300000</v>
      </c>
      <c r="P6" s="6">
        <f t="shared" ref="P6:P43" si="1">K6*B6</f>
        <v>275000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1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>
        <v>192500</v>
      </c>
      <c r="L7" s="10">
        <v>112</v>
      </c>
      <c r="M7" s="10">
        <v>30</v>
      </c>
      <c r="N7" s="4"/>
      <c r="O7" s="6">
        <f t="shared" si="0"/>
        <v>2310000</v>
      </c>
      <c r="P7" s="6">
        <f t="shared" si="1"/>
        <v>192500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1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>
        <v>275000</v>
      </c>
      <c r="L8" s="10">
        <v>113</v>
      </c>
      <c r="M8" s="10">
        <v>30</v>
      </c>
      <c r="N8" s="4"/>
      <c r="O8" s="6">
        <f t="shared" si="0"/>
        <v>3300000</v>
      </c>
      <c r="P8" s="6">
        <f t="shared" si="1"/>
        <v>275000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1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>
        <v>192500</v>
      </c>
      <c r="L9" s="10">
        <v>113</v>
      </c>
      <c r="M9" s="10">
        <v>30</v>
      </c>
      <c r="N9" s="4"/>
      <c r="O9" s="6">
        <f t="shared" si="0"/>
        <v>2310000</v>
      </c>
      <c r="P9" s="6">
        <f t="shared" si="1"/>
        <v>192500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1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>
        <v>275000</v>
      </c>
      <c r="L10" s="10">
        <v>112</v>
      </c>
      <c r="M10" s="10">
        <v>30</v>
      </c>
      <c r="N10" s="4"/>
      <c r="O10" s="6">
        <f t="shared" si="0"/>
        <v>3300000</v>
      </c>
      <c r="P10" s="6">
        <f t="shared" si="1"/>
        <v>275000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1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>
        <v>192500</v>
      </c>
      <c r="L11" s="10">
        <v>112</v>
      </c>
      <c r="M11" s="10">
        <v>30</v>
      </c>
      <c r="N11" s="4"/>
      <c r="O11" s="6">
        <f t="shared" si="0"/>
        <v>2310000</v>
      </c>
      <c r="P11" s="6">
        <f t="shared" si="1"/>
        <v>192500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1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>
        <v>275000</v>
      </c>
      <c r="L12" s="10">
        <v>113</v>
      </c>
      <c r="M12" s="10">
        <v>30</v>
      </c>
      <c r="N12" s="4"/>
      <c r="O12" s="6">
        <f t="shared" si="0"/>
        <v>3300000</v>
      </c>
      <c r="P12" s="6">
        <f t="shared" si="1"/>
        <v>275000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1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>
        <v>192500</v>
      </c>
      <c r="L13" s="10">
        <v>113</v>
      </c>
      <c r="M13" s="10">
        <v>30</v>
      </c>
      <c r="N13" s="4"/>
      <c r="O13" s="6">
        <f t="shared" si="0"/>
        <v>2310000</v>
      </c>
      <c r="P13" s="6">
        <f t="shared" si="1"/>
        <v>192500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1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ref="O14:O15" si="2">K14*12</f>
        <v>3300000</v>
      </c>
      <c r="P14" s="6">
        <f t="shared" ref="P14:P15" si="3">K14*B14</f>
        <v>275000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1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>
        <v>192500</v>
      </c>
      <c r="L15" s="10">
        <v>113</v>
      </c>
      <c r="M15" s="10">
        <v>30</v>
      </c>
      <c r="N15" s="4"/>
      <c r="O15" s="6">
        <f t="shared" si="2"/>
        <v>2310000</v>
      </c>
      <c r="P15" s="6">
        <f t="shared" si="3"/>
        <v>192500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1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>
        <v>275000</v>
      </c>
      <c r="L16" s="10">
        <v>113</v>
      </c>
      <c r="M16" s="10">
        <v>30</v>
      </c>
      <c r="N16" s="4"/>
      <c r="O16" s="6">
        <f t="shared" si="0"/>
        <v>3300000</v>
      </c>
      <c r="P16" s="6">
        <f t="shared" si="1"/>
        <v>275000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1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>
        <v>192500</v>
      </c>
      <c r="L17" s="10">
        <v>113</v>
      </c>
      <c r="M17" s="10">
        <v>30</v>
      </c>
      <c r="N17" s="4"/>
      <c r="O17" s="6">
        <f t="shared" si="0"/>
        <v>2310000</v>
      </c>
      <c r="P17" s="6">
        <f t="shared" si="1"/>
        <v>192500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1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>
        <v>275000</v>
      </c>
      <c r="L18" s="10">
        <v>112</v>
      </c>
      <c r="M18" s="10">
        <v>30</v>
      </c>
      <c r="N18" s="4"/>
      <c r="O18" s="6">
        <f t="shared" si="0"/>
        <v>3300000</v>
      </c>
      <c r="P18" s="6">
        <f t="shared" si="1"/>
        <v>275000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1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>
        <v>192500</v>
      </c>
      <c r="L19" s="10">
        <v>112</v>
      </c>
      <c r="M19" s="10">
        <v>30</v>
      </c>
      <c r="N19" s="4"/>
      <c r="O19" s="6">
        <f t="shared" si="0"/>
        <v>2310000</v>
      </c>
      <c r="P19" s="6">
        <f t="shared" si="1"/>
        <v>192500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1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>
        <v>275000</v>
      </c>
      <c r="L20" s="10">
        <v>113</v>
      </c>
      <c r="M20" s="10">
        <v>30</v>
      </c>
      <c r="N20" s="4"/>
      <c r="O20" s="6">
        <f t="shared" si="0"/>
        <v>3300000</v>
      </c>
      <c r="P20" s="6">
        <f t="shared" si="1"/>
        <v>275000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1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>
        <v>192500</v>
      </c>
      <c r="L21" s="10">
        <v>113</v>
      </c>
      <c r="M21" s="10">
        <v>30</v>
      </c>
      <c r="N21" s="4"/>
      <c r="O21" s="6">
        <f t="shared" si="0"/>
        <v>2310000</v>
      </c>
      <c r="P21" s="6">
        <f t="shared" si="1"/>
        <v>192500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1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275000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1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>
        <v>192500</v>
      </c>
      <c r="L23" s="10">
        <v>113</v>
      </c>
      <c r="M23" s="10">
        <v>30</v>
      </c>
      <c r="N23" s="4"/>
      <c r="O23" s="6">
        <f t="shared" ref="O23" si="4">K23*12</f>
        <v>2310000</v>
      </c>
      <c r="P23" s="6">
        <f t="shared" ref="P23" si="5">K23*B23</f>
        <v>192500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1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>
        <v>1440000</v>
      </c>
      <c r="L24" s="10">
        <v>111</v>
      </c>
      <c r="M24" s="10">
        <v>30</v>
      </c>
      <c r="N24" s="4"/>
      <c r="O24" s="6">
        <f t="shared" si="0"/>
        <v>17280000</v>
      </c>
      <c r="P24" s="6">
        <f t="shared" si="1"/>
        <v>1440000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1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>
        <v>1440000</v>
      </c>
      <c r="L25" s="10">
        <v>133</v>
      </c>
      <c r="M25" s="10">
        <v>30</v>
      </c>
      <c r="N25" s="4"/>
      <c r="O25" s="6">
        <f t="shared" si="0"/>
        <v>17280000</v>
      </c>
      <c r="P25" s="6">
        <f t="shared" si="1"/>
        <v>1440000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1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>
        <v>810000</v>
      </c>
      <c r="L26" s="10">
        <v>111</v>
      </c>
      <c r="M26" s="10">
        <v>30</v>
      </c>
      <c r="N26" s="4"/>
      <c r="O26" s="6">
        <f t="shared" si="0"/>
        <v>9720000</v>
      </c>
      <c r="P26" s="6">
        <f t="shared" si="1"/>
        <v>810000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1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>
        <v>1000000</v>
      </c>
      <c r="L27" s="10">
        <v>144</v>
      </c>
      <c r="M27" s="10">
        <v>30</v>
      </c>
      <c r="N27" s="4"/>
      <c r="O27" s="6">
        <f t="shared" si="0"/>
        <v>12000000</v>
      </c>
      <c r="P27" s="6">
        <f t="shared" si="1"/>
        <v>1000000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1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1000000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1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>
        <v>1400000</v>
      </c>
      <c r="L29" s="10">
        <v>144</v>
      </c>
      <c r="M29" s="10">
        <v>30</v>
      </c>
      <c r="N29" s="4"/>
      <c r="O29" s="6">
        <v>15600000</v>
      </c>
      <c r="P29" s="6">
        <f t="shared" si="1"/>
        <v>1400000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1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>
        <v>1200000</v>
      </c>
      <c r="L30" s="10">
        <v>144</v>
      </c>
      <c r="M30" s="10">
        <v>30</v>
      </c>
      <c r="N30" s="4"/>
      <c r="O30" s="6">
        <f>K30*12</f>
        <v>14400000</v>
      </c>
      <c r="P30" s="6">
        <f t="shared" si="1"/>
        <v>1200000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1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>
        <v>550000</v>
      </c>
      <c r="L31" s="10">
        <v>144</v>
      </c>
      <c r="M31" s="10">
        <v>30</v>
      </c>
      <c r="N31" s="4"/>
      <c r="O31" s="6">
        <f t="shared" si="0"/>
        <v>6600000</v>
      </c>
      <c r="P31" s="6">
        <f t="shared" si="1"/>
        <v>550000</v>
      </c>
      <c r="Q31" s="6" t="s">
        <v>35</v>
      </c>
      <c r="R31" s="10"/>
      <c r="S31" s="7"/>
      <c r="T31" s="4" t="s">
        <v>88</v>
      </c>
      <c r="U31" s="4" t="str">
        <f t="shared" ref="U31:U42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1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>
        <v>1400000</v>
      </c>
      <c r="L32" s="10">
        <v>144</v>
      </c>
      <c r="M32" s="10">
        <v>30</v>
      </c>
      <c r="N32" s="4"/>
      <c r="O32" s="6">
        <v>24000000</v>
      </c>
      <c r="P32" s="6">
        <v>1400000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5" s="1" customFormat="1" ht="12.75" x14ac:dyDescent="0.2">
      <c r="A33" s="3">
        <v>2022</v>
      </c>
      <c r="B33" s="10">
        <v>1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>
        <v>3262500</v>
      </c>
      <c r="L33" s="10">
        <v>133</v>
      </c>
      <c r="M33" s="10">
        <v>30</v>
      </c>
      <c r="N33" s="4"/>
      <c r="O33" s="6">
        <v>24000000</v>
      </c>
      <c r="P33" s="6">
        <v>3262500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5" s="1" customFormat="1" ht="12.75" x14ac:dyDescent="0.2">
      <c r="A34" s="3">
        <v>2022</v>
      </c>
      <c r="B34" s="10">
        <v>1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>
        <v>1140000</v>
      </c>
      <c r="L34" s="10">
        <v>144</v>
      </c>
      <c r="M34" s="10">
        <v>30</v>
      </c>
      <c r="N34" s="4"/>
      <c r="O34" s="6">
        <v>24000000</v>
      </c>
      <c r="P34" s="6">
        <v>1140000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5" s="1" customFormat="1" ht="12.75" x14ac:dyDescent="0.2">
      <c r="A35" s="3">
        <v>2022</v>
      </c>
      <c r="B35" s="10">
        <v>1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>
        <v>600000</v>
      </c>
      <c r="L35" s="10">
        <v>144</v>
      </c>
      <c r="M35" s="10">
        <v>30</v>
      </c>
      <c r="N35" s="4"/>
      <c r="O35" s="6">
        <f t="shared" si="0"/>
        <v>7200000</v>
      </c>
      <c r="P35" s="6">
        <f t="shared" si="1"/>
        <v>600000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5" s="1" customFormat="1" ht="12.75" x14ac:dyDescent="0.2">
      <c r="A36" s="3">
        <v>2022</v>
      </c>
      <c r="B36" s="10">
        <v>1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>
        <v>700000</v>
      </c>
      <c r="L36" s="10">
        <v>144</v>
      </c>
      <c r="M36" s="10">
        <v>30</v>
      </c>
      <c r="N36" s="4"/>
      <c r="O36" s="6">
        <f t="shared" si="0"/>
        <v>8400000</v>
      </c>
      <c r="P36" s="6">
        <f t="shared" si="1"/>
        <v>700000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5" s="1" customFormat="1" ht="12.75" x14ac:dyDescent="0.2">
      <c r="A37" s="3">
        <v>2022</v>
      </c>
      <c r="B37" s="10">
        <v>1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>
        <v>1000000</v>
      </c>
      <c r="L37" s="10">
        <v>144</v>
      </c>
      <c r="M37" s="10">
        <v>30</v>
      </c>
      <c r="N37" s="4"/>
      <c r="O37" s="6">
        <f t="shared" si="0"/>
        <v>12000000</v>
      </c>
      <c r="P37" s="6">
        <f t="shared" si="1"/>
        <v>1000000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5" s="1" customFormat="1" ht="12.75" x14ac:dyDescent="0.2">
      <c r="A38" s="3">
        <v>2022</v>
      </c>
      <c r="B38" s="10">
        <v>1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>
        <v>1400000</v>
      </c>
      <c r="L38" s="10">
        <v>144</v>
      </c>
      <c r="M38" s="10">
        <v>30</v>
      </c>
      <c r="N38" s="4"/>
      <c r="O38" s="6">
        <f t="shared" si="0"/>
        <v>16800000</v>
      </c>
      <c r="P38" s="6">
        <f t="shared" si="1"/>
        <v>1400000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5" s="1" customFormat="1" ht="12.75" x14ac:dyDescent="0.2">
      <c r="A39" s="3">
        <v>2022</v>
      </c>
      <c r="B39" s="10">
        <v>1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>
        <v>1200000</v>
      </c>
      <c r="L39" s="10">
        <v>144</v>
      </c>
      <c r="M39" s="10">
        <v>30</v>
      </c>
      <c r="N39" s="4"/>
      <c r="O39" s="6">
        <f t="shared" si="0"/>
        <v>14400000</v>
      </c>
      <c r="P39" s="6">
        <f t="shared" si="1"/>
        <v>1200000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5" s="1" customFormat="1" ht="12.75" x14ac:dyDescent="0.2">
      <c r="A40" s="3">
        <v>2022</v>
      </c>
      <c r="B40" s="10">
        <v>1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>
        <v>1000000</v>
      </c>
      <c r="L40" s="10">
        <v>144</v>
      </c>
      <c r="M40" s="10">
        <v>30</v>
      </c>
      <c r="N40" s="4"/>
      <c r="O40" s="6">
        <v>1000000</v>
      </c>
      <c r="P40" s="6">
        <f t="shared" si="1"/>
        <v>1000000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5" s="1" customFormat="1" ht="12.75" x14ac:dyDescent="0.2">
      <c r="A41" s="3">
        <v>2022</v>
      </c>
      <c r="B41" s="10">
        <v>1</v>
      </c>
      <c r="C41" s="10">
        <v>30</v>
      </c>
      <c r="D41" s="10">
        <v>80</v>
      </c>
      <c r="E41" s="4">
        <v>1</v>
      </c>
      <c r="F41" s="4"/>
      <c r="G41" s="5" t="s">
        <v>147</v>
      </c>
      <c r="H41" s="4" t="s">
        <v>148</v>
      </c>
      <c r="I41" s="4" t="s">
        <v>151</v>
      </c>
      <c r="J41" s="4" t="s">
        <v>34</v>
      </c>
      <c r="K41" s="17">
        <v>900000</v>
      </c>
      <c r="L41" s="10">
        <v>144</v>
      </c>
      <c r="M41" s="10">
        <v>30</v>
      </c>
      <c r="N41" s="4"/>
      <c r="O41" s="6">
        <v>900000</v>
      </c>
      <c r="P41" s="6">
        <f t="shared" si="1"/>
        <v>900000</v>
      </c>
      <c r="Q41" s="6" t="s">
        <v>35</v>
      </c>
      <c r="R41" s="10"/>
      <c r="S41" s="7"/>
      <c r="T41" s="4" t="s">
        <v>149</v>
      </c>
      <c r="U41" s="4" t="str">
        <f t="shared" si="6"/>
        <v>DIREC.TECNICO ESC.FUTBOL</v>
      </c>
      <c r="V41" s="21" t="s">
        <v>150</v>
      </c>
      <c r="W41" s="4"/>
      <c r="X41" s="5"/>
      <c r="Y41" s="19">
        <v>2022</v>
      </c>
    </row>
    <row r="42" spans="1:25" s="1" customFormat="1" ht="12.75" x14ac:dyDescent="0.2">
      <c r="A42" s="3">
        <v>2022</v>
      </c>
      <c r="B42" s="10">
        <v>1</v>
      </c>
      <c r="C42" s="10">
        <v>30</v>
      </c>
      <c r="D42" s="10">
        <v>80</v>
      </c>
      <c r="E42" s="4">
        <v>1</v>
      </c>
      <c r="F42" s="4"/>
      <c r="G42" s="5" t="s">
        <v>56</v>
      </c>
      <c r="H42" s="4" t="s">
        <v>57</v>
      </c>
      <c r="I42" s="4" t="s">
        <v>58</v>
      </c>
      <c r="J42" s="4" t="s">
        <v>34</v>
      </c>
      <c r="K42" s="17">
        <v>1400000</v>
      </c>
      <c r="L42" s="10">
        <v>144</v>
      </c>
      <c r="M42" s="10">
        <v>30</v>
      </c>
      <c r="N42" s="4"/>
      <c r="O42" s="6">
        <v>1400000</v>
      </c>
      <c r="P42" s="6">
        <f t="shared" si="1"/>
        <v>1400000</v>
      </c>
      <c r="Q42" s="6" t="s">
        <v>35</v>
      </c>
      <c r="R42" s="10"/>
      <c r="S42" s="7"/>
      <c r="T42" s="4" t="s">
        <v>86</v>
      </c>
      <c r="U42" s="4" t="str">
        <f t="shared" si="6"/>
        <v xml:space="preserve">Asesor Juridico Junta </v>
      </c>
      <c r="V42" s="21" t="s">
        <v>150</v>
      </c>
      <c r="W42" s="4"/>
      <c r="X42" s="5"/>
      <c r="Y42" s="19">
        <v>2014</v>
      </c>
    </row>
    <row r="43" spans="1:25" s="1" customFormat="1" ht="12.75" x14ac:dyDescent="0.2">
      <c r="A43" s="3">
        <v>2022</v>
      </c>
      <c r="B43" s="10">
        <v>1</v>
      </c>
      <c r="C43" s="10">
        <v>30</v>
      </c>
      <c r="D43" s="10">
        <v>80</v>
      </c>
      <c r="E43" s="4">
        <v>1</v>
      </c>
      <c r="F43" s="4"/>
      <c r="G43" s="5" t="s">
        <v>104</v>
      </c>
      <c r="H43" s="4" t="s">
        <v>98</v>
      </c>
      <c r="I43" s="4" t="s">
        <v>99</v>
      </c>
      <c r="J43" s="4" t="s">
        <v>34</v>
      </c>
      <c r="K43" s="17">
        <v>1000000</v>
      </c>
      <c r="L43" s="10">
        <v>144</v>
      </c>
      <c r="M43" s="10">
        <v>30</v>
      </c>
      <c r="N43" s="4"/>
      <c r="O43" s="6">
        <f>K43*12</f>
        <v>12000000</v>
      </c>
      <c r="P43" s="6">
        <f t="shared" si="1"/>
        <v>1000000</v>
      </c>
      <c r="Q43" s="6" t="s">
        <v>35</v>
      </c>
      <c r="R43" s="10"/>
      <c r="S43" s="7"/>
      <c r="T43" s="4" t="s">
        <v>100</v>
      </c>
      <c r="U43" s="4" t="str">
        <f t="shared" ref="U43" si="8">T43</f>
        <v>ENCARGADO DE INFORMATICA</v>
      </c>
      <c r="V43" s="21" t="s">
        <v>95</v>
      </c>
      <c r="W43" s="4"/>
      <c r="X43" s="5"/>
      <c r="Y43" s="19">
        <v>2017</v>
      </c>
    </row>
    <row r="44" spans="1:25" s="1" customFormat="1" ht="12.75" x14ac:dyDescent="0.2">
      <c r="A44" s="23"/>
      <c r="B44" s="24"/>
      <c r="C44" s="24"/>
      <c r="D44" s="24"/>
      <c r="E44" s="25"/>
      <c r="F44" s="25"/>
      <c r="G44" s="31"/>
      <c r="H44" s="25"/>
      <c r="I44" s="25"/>
      <c r="J44" s="25"/>
      <c r="K44" s="27"/>
      <c r="L44" s="24"/>
      <c r="M44" s="24"/>
      <c r="N44" s="25"/>
      <c r="O44" s="28"/>
      <c r="P44" s="28"/>
      <c r="Q44" s="28"/>
      <c r="R44" s="24"/>
      <c r="S44" s="29"/>
      <c r="T44" s="25"/>
      <c r="U44" s="25"/>
      <c r="V44" s="30"/>
      <c r="W44" s="25"/>
      <c r="X44" s="31"/>
      <c r="Y44" s="32"/>
    </row>
    <row r="45" spans="1:25" s="1" customFormat="1" ht="12.75" x14ac:dyDescent="0.2">
      <c r="A45" s="23"/>
      <c r="B45" s="24"/>
      <c r="C45" s="24"/>
      <c r="D45" s="24"/>
      <c r="E45" s="25"/>
      <c r="F45" s="25"/>
      <c r="G45" s="31"/>
      <c r="H45" s="25"/>
      <c r="I45" s="25"/>
      <c r="J45" s="25"/>
      <c r="K45" s="27"/>
      <c r="L45" s="24"/>
      <c r="M45" s="24"/>
      <c r="N45" s="25"/>
      <c r="O45" s="28"/>
      <c r="P45" s="28"/>
      <c r="Q45" s="28"/>
      <c r="R45" s="24"/>
      <c r="S45" s="29"/>
      <c r="T45" s="25"/>
      <c r="U45" s="25"/>
      <c r="V45" s="30"/>
      <c r="W45" s="25"/>
      <c r="X45" s="31"/>
      <c r="Y45" s="32"/>
    </row>
    <row r="46" spans="1:25" s="1" customFormat="1" ht="12.75" x14ac:dyDescent="0.2">
      <c r="A46" s="23"/>
      <c r="B46" s="24"/>
      <c r="C46" s="24"/>
      <c r="D46" s="24"/>
      <c r="E46" s="25"/>
      <c r="F46" s="25"/>
      <c r="G46" s="31"/>
      <c r="H46" s="25"/>
      <c r="I46" s="25"/>
      <c r="J46" s="25"/>
      <c r="K46" s="27"/>
      <c r="L46" s="24"/>
      <c r="M46" s="24"/>
      <c r="N46" s="25"/>
      <c r="O46" s="28"/>
      <c r="P46" s="28"/>
      <c r="Q46" s="28"/>
      <c r="R46" s="24"/>
      <c r="S46" s="29"/>
      <c r="T46" s="25"/>
      <c r="U46" s="25"/>
      <c r="V46" s="30"/>
      <c r="W46" s="25"/>
      <c r="X46" s="31"/>
      <c r="Y46" s="32"/>
    </row>
    <row r="47" spans="1:25" s="1" customFormat="1" ht="12.75" x14ac:dyDescent="0.2"/>
    <row r="48" spans="1:25" s="1" customFormat="1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" customFormat="1" ht="12.75" x14ac:dyDescent="0.2">
      <c r="A49" s="23"/>
      <c r="B49" s="24"/>
      <c r="C49" s="24"/>
      <c r="D49" s="24"/>
      <c r="E49" s="25"/>
      <c r="F49" s="25"/>
      <c r="G49" s="26"/>
      <c r="H49" s="25"/>
      <c r="I49" s="25"/>
      <c r="J49" s="25"/>
      <c r="K49" s="27"/>
      <c r="L49" s="24"/>
      <c r="M49" s="24"/>
      <c r="N49" s="25"/>
      <c r="O49" s="28"/>
      <c r="P49" s="28"/>
      <c r="Q49" s="28"/>
      <c r="R49" s="24"/>
      <c r="S49" s="29"/>
      <c r="T49" s="25"/>
      <c r="U49" s="25"/>
      <c r="V49" s="30"/>
      <c r="W49" s="25"/>
      <c r="X49" s="31"/>
      <c r="Y49" s="32"/>
    </row>
    <row r="50" spans="1:25" s="1" customFormat="1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7" spans="1:25" x14ac:dyDescent="0.2">
      <c r="P57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2022-02-15T13:56:22Z</dcterms:modified>
</cp:coreProperties>
</file>