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30" i="1" l="1"/>
  <c r="P31" i="1"/>
  <c r="U49" i="1"/>
  <c r="O49" i="1"/>
  <c r="U48" i="1"/>
  <c r="O48" i="1"/>
  <c r="U47" i="1"/>
  <c r="O47" i="1"/>
  <c r="U46" i="1" l="1"/>
  <c r="U45" i="1"/>
  <c r="O45" i="1"/>
  <c r="U34" i="1" l="1"/>
  <c r="P44" i="1" l="1"/>
  <c r="P43" i="1"/>
  <c r="P42" i="1"/>
  <c r="P41" i="1"/>
  <c r="P40" i="1"/>
  <c r="P39" i="1"/>
  <c r="P33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U36" i="1" l="1"/>
  <c r="U44" i="1"/>
  <c r="O44" i="1"/>
  <c r="O32" i="1" l="1"/>
  <c r="O43" i="1" l="1"/>
  <c r="O42" i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7" i="1" l="1"/>
  <c r="U43" i="1"/>
  <c r="U42" i="1"/>
  <c r="U41" i="1"/>
  <c r="U40" i="1"/>
  <c r="U39" i="1"/>
  <c r="U38" i="1"/>
  <c r="U35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<sst xmlns="http://schemas.openxmlformats.org/spreadsheetml/2006/main" count="354" uniqueCount="172">
  <si>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</si>
  <si>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</si>
  <si>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</si>
  <si>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</si>
  <si>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</si>
  <si>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</si>
  <si>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</si>
  <si>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</si>
  <si>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</si>
  <si>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</si>
  <si>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</si>
  <si>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</si>
  <si>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</si>
  <si>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</si>
  <si>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</si>
  <si>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</si>
  <si>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</si>
  <si>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</si>
  <si>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</si>
  <si>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</si>
  <si>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</si>
  <si>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</si>
  <si>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</si>
  <si>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</si>
  <si>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</si>
  <si>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</si>
  <si>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</si>
  <si>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</si>
  <si>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</si>
  <si>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</si>
  <si>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</si>
  <si>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</si>
  <si>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</si>
  <si>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</si>
  <si>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</si>
  <si>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</si>
  <si>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</si>
  <si>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</si>
  <si>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</si>
  <si>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</si>
  <si>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</si>
  <si>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</si>
  <si>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</si>
  <si>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</si>
  <si>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</si>
  <si>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</si>
  <si>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</si>
  <si>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</si>
  <si>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</si>
  <si>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</si>
  <si>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</si>
  <si>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</si>
  <si>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</si>
  <si>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</si>
  <si>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</si>
  <si>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</si>
  <si>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</si>
  <si>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</si>
  <si>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</si>
  <si>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</si>
  <si>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</si>
  <si>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</si>
  <si>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</si>
  <si>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</si>
  <si>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</si>
  <si>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</si>
  <si>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</si>
  <si>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</si>
  <si>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</si>
  <si>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</si>
  <si>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</si>
  <si>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</si>
  <si>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</si>
  <si>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</si>
  <si>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</si>
  <si>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</si>
  <si>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</si>
  <si>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</si>
  <si>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</si>
  <si>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</si>
  <si>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</si>
  <si>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</si>
  <si>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</si>
  <si>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</si>
  <si>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</si>
  <si>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</si>
  <si>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</si>
  <si>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</si>
  <si>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</si>
  <si>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</si>
  <si>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</si>
  <si>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</si>
  <si>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</si>
  <si>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</si>
  <si>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</si>
  <si>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</si>
  <si>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</si>
  <si>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</si>
  <si>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</si>
  <si>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</si>
  <si>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</si>
  <si>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</si>
  <si>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</si>
  <si>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</si>
  <si>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</si>
  <si>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</si>
  <si>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</si>
  <si>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</si>
  <si>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</si>
  <si>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</si>
  <si>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</si>
  <si>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</si>
  <si>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</si>
  <si>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</si>
  <si>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</si>
  <si>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</si>
  <si>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</si>
  <si>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</si>
  <si>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</si>
  <si>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</si>
  <si>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</si>
  <si>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</si>
  <si>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</si>
  <si>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</si>
  <si>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</si>
  <si>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</si>
  <si>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</si>
  <si>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</si>
  <si>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</si>
  <si>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</si>
  <si>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</si>
  <si>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</si>
  <si>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</si>
  <si>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</si>
  <si>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</si>
  <si>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</si>
  <si>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</si>
  <si>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</si>
  <si>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</si>
  <si>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</si>
  <si>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</si>
  <si>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</si>
  <si>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</si>
  <si>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</si>
  <si>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</si>
  <si>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</si>
  <si>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</si>
  <si>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</si>
  <si>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</si>
  <si>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</si>
  <si>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</si>
  <si>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</si>
  <si>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</si>
  <si>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</si>
  <si>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</si>
  <si>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</si>
  <si>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AMADO</t>
  </si>
  <si>
    <t>GONZALEZ MARTINEZ</t>
  </si>
  <si>
    <t>OPERADOR DE MAQUINARIAS PESADAS</t>
  </si>
  <si>
    <t>4412806</t>
  </si>
  <si>
    <t>PERLA ELIZABETH</t>
  </si>
  <si>
    <t>MERCADO SANABRIA</t>
  </si>
  <si>
    <t xml:space="preserve">LIMPIADORA ESC. BAS. Nº 1417 </t>
  </si>
  <si>
    <t>4468026</t>
  </si>
  <si>
    <t>FATIMA RAQUEL</t>
  </si>
  <si>
    <t>SILVERO VARELA</t>
  </si>
  <si>
    <t>Profesro de Danza</t>
  </si>
  <si>
    <t>4431302</t>
  </si>
  <si>
    <t>VICTOR</t>
  </si>
  <si>
    <t>CABAÑAS GARCETE</t>
  </si>
  <si>
    <t>SECRETARIO IPA COL. NAC. SAN ISIDRO</t>
  </si>
  <si>
    <t>13:00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</si>
</sst>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A34" sqref="A34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9" t="s">
        <v>37</v>
      </c>
      <c r="B1" s="29"/>
      <c r="C1" s="29"/>
      <c r="D1" s="29"/>
      <c r="E1" s="29"/>
      <c r="F1" s="29"/>
      <c r="G1" s="29"/>
      <c r="H1" s="29"/>
      <c r="I1" s="29"/>
      <c r="Y1" s="16">
        <v>1</v>
      </c>
    </row>
    <row r="2" spans="1:25" ht="24" customHeight="1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7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1950000</v>
      </c>
      <c r="L4" s="10">
        <v>111</v>
      </c>
      <c r="M4" s="10">
        <v>30</v>
      </c>
      <c r="N4" s="4" t="s">
        <v>26</v>
      </c>
      <c r="O4" s="6">
        <f>K4*12</f>
        <v>23400000</v>
      </c>
      <c r="P4" s="6">
        <f>K4*B4</f>
        <v>13650000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7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43" si="0">K5*12</f>
        <v>18600000</v>
      </c>
      <c r="P5" s="6">
        <f t="shared" ref="P5:P44" si="1">K5*B5</f>
        <v>10850000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7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350000</v>
      </c>
      <c r="L6" s="10">
        <v>112</v>
      </c>
      <c r="M6" s="10">
        <v>30</v>
      </c>
      <c r="N6" s="4" t="s">
        <v>29</v>
      </c>
      <c r="O6" s="6">
        <f t="shared" si="0"/>
        <v>4200000</v>
      </c>
      <c r="P6" s="6">
        <f t="shared" si="1"/>
        <v>2450000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7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850000</v>
      </c>
      <c r="L7" s="10">
        <v>113</v>
      </c>
      <c r="M7" s="10">
        <v>30</v>
      </c>
      <c r="N7" s="4"/>
      <c r="O7" s="6">
        <f t="shared" si="0"/>
        <v>10200000</v>
      </c>
      <c r="P7" s="6">
        <f t="shared" si="1"/>
        <v>5950000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7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350000</v>
      </c>
      <c r="L8" s="10">
        <v>112</v>
      </c>
      <c r="M8" s="10">
        <v>30</v>
      </c>
      <c r="N8" s="4"/>
      <c r="O8" s="6">
        <f t="shared" si="0"/>
        <v>4200000</v>
      </c>
      <c r="P8" s="6">
        <f t="shared" si="1"/>
        <v>2450000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7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850000</v>
      </c>
      <c r="L9" s="10">
        <v>112</v>
      </c>
      <c r="M9" s="10">
        <v>30</v>
      </c>
      <c r="N9" s="4"/>
      <c r="O9" s="6">
        <f t="shared" si="0"/>
        <v>10200000</v>
      </c>
      <c r="P9" s="6">
        <f t="shared" si="1"/>
        <v>5950000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2019</v>
      </c>
      <c r="B10" s="10">
        <v>7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350000</v>
      </c>
      <c r="L10" s="10">
        <v>113</v>
      </c>
      <c r="M10" s="10">
        <v>30</v>
      </c>
      <c r="N10" s="4"/>
      <c r="O10" s="6">
        <f t="shared" si="0"/>
        <v>4200000</v>
      </c>
      <c r="P10" s="6">
        <f t="shared" si="1"/>
        <v>2450000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2019</v>
      </c>
      <c r="B11" s="10">
        <v>7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850000</v>
      </c>
      <c r="L11" s="10">
        <v>113</v>
      </c>
      <c r="M11" s="10">
        <v>30</v>
      </c>
      <c r="N11" s="4"/>
      <c r="O11" s="6">
        <f t="shared" si="0"/>
        <v>10200000</v>
      </c>
      <c r="P11" s="6">
        <f t="shared" si="1"/>
        <v>5950000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2019</v>
      </c>
      <c r="B12" s="10">
        <v>7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350000</v>
      </c>
      <c r="L12" s="10">
        <v>112</v>
      </c>
      <c r="M12" s="10">
        <v>30</v>
      </c>
      <c r="N12" s="4"/>
      <c r="O12" s="6">
        <f t="shared" si="0"/>
        <v>4200000</v>
      </c>
      <c r="P12" s="6">
        <f t="shared" si="1"/>
        <v>2450000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2019</v>
      </c>
      <c r="B13" s="10">
        <v>7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850000</v>
      </c>
      <c r="L13" s="10">
        <v>112</v>
      </c>
      <c r="M13" s="10">
        <v>30</v>
      </c>
      <c r="N13" s="4"/>
      <c r="O13" s="6">
        <f t="shared" si="0"/>
        <v>10200000</v>
      </c>
      <c r="P13" s="6">
        <f t="shared" si="1"/>
        <v>5950000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2019</v>
      </c>
      <c r="B14" s="10">
        <v>7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350000</v>
      </c>
      <c r="L14" s="10">
        <v>113</v>
      </c>
      <c r="M14" s="10">
        <v>30</v>
      </c>
      <c r="N14" s="4"/>
      <c r="O14" s="6">
        <f t="shared" si="0"/>
        <v>4200000</v>
      </c>
      <c r="P14" s="6">
        <f t="shared" si="1"/>
        <v>2450000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2019</v>
      </c>
      <c r="B15" s="10">
        <v>7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850000</v>
      </c>
      <c r="L15" s="10">
        <v>113</v>
      </c>
      <c r="M15" s="10">
        <v>30</v>
      </c>
      <c r="N15" s="4"/>
      <c r="O15" s="6">
        <f t="shared" si="0"/>
        <v>10200000</v>
      </c>
      <c r="P15" s="6">
        <f t="shared" si="1"/>
        <v>5950000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2019</v>
      </c>
      <c r="B16" s="10">
        <v>7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350000</v>
      </c>
      <c r="L16" s="10">
        <v>112</v>
      </c>
      <c r="M16" s="10">
        <v>30</v>
      </c>
      <c r="N16" s="4"/>
      <c r="O16" s="6">
        <f t="shared" si="0"/>
        <v>4200000</v>
      </c>
      <c r="P16" s="6">
        <f t="shared" si="1"/>
        <v>2450000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2019</v>
      </c>
      <c r="B17" s="10">
        <v>7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850000</v>
      </c>
      <c r="L17" s="10">
        <v>112</v>
      </c>
      <c r="M17" s="10">
        <v>30</v>
      </c>
      <c r="N17" s="4"/>
      <c r="O17" s="6">
        <f t="shared" si="0"/>
        <v>10200000</v>
      </c>
      <c r="P17" s="6">
        <f t="shared" si="1"/>
        <v>5950000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2019</v>
      </c>
      <c r="B18" s="10">
        <v>7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350000</v>
      </c>
      <c r="L18" s="10">
        <v>113</v>
      </c>
      <c r="M18" s="10">
        <v>30</v>
      </c>
      <c r="N18" s="4"/>
      <c r="O18" s="6">
        <f t="shared" si="0"/>
        <v>4200000</v>
      </c>
      <c r="P18" s="6">
        <f t="shared" si="1"/>
        <v>2450000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2019</v>
      </c>
      <c r="B19" s="10">
        <v>7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850000</v>
      </c>
      <c r="L19" s="10">
        <v>113</v>
      </c>
      <c r="M19" s="10">
        <v>30</v>
      </c>
      <c r="N19" s="4"/>
      <c r="O19" s="6">
        <f t="shared" si="0"/>
        <v>10200000</v>
      </c>
      <c r="P19" s="6">
        <f t="shared" si="1"/>
        <v>5950000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2019</v>
      </c>
      <c r="B20" s="10">
        <v>7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350000</v>
      </c>
      <c r="L20" s="10">
        <v>112</v>
      </c>
      <c r="M20" s="10">
        <v>30</v>
      </c>
      <c r="N20" s="4"/>
      <c r="O20" s="6">
        <f t="shared" si="0"/>
        <v>4200000</v>
      </c>
      <c r="P20" s="6">
        <f t="shared" si="1"/>
        <v>2450000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2019</v>
      </c>
      <c r="B21" s="10">
        <v>7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950000</v>
      </c>
      <c r="L21" s="10">
        <v>112</v>
      </c>
      <c r="M21" s="10">
        <v>30</v>
      </c>
      <c r="N21" s="4"/>
      <c r="O21" s="6">
        <f t="shared" si="0"/>
        <v>11400000</v>
      </c>
      <c r="P21" s="6">
        <f t="shared" si="1"/>
        <v>6650000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2019</v>
      </c>
      <c r="B22" s="10">
        <v>7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350000</v>
      </c>
      <c r="L22" s="10">
        <v>113</v>
      </c>
      <c r="M22" s="10">
        <v>30</v>
      </c>
      <c r="N22" s="4"/>
      <c r="O22" s="6">
        <f t="shared" si="0"/>
        <v>4200000</v>
      </c>
      <c r="P22" s="6">
        <f t="shared" si="1"/>
        <v>2450000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2019</v>
      </c>
      <c r="B23" s="10">
        <v>7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850000</v>
      </c>
      <c r="L23" s="10">
        <v>113</v>
      </c>
      <c r="M23" s="10">
        <v>30</v>
      </c>
      <c r="N23" s="4"/>
      <c r="O23" s="6">
        <f t="shared" si="0"/>
        <v>10200000</v>
      </c>
      <c r="P23" s="6">
        <f t="shared" si="1"/>
        <v>5950000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2019</v>
      </c>
      <c r="B24" s="10">
        <v>7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1500000</v>
      </c>
      <c r="L24" s="10">
        <v>111</v>
      </c>
      <c r="M24" s="10">
        <v>30</v>
      </c>
      <c r="N24" s="4"/>
      <c r="O24" s="6">
        <f t="shared" si="0"/>
        <v>18000000</v>
      </c>
      <c r="P24" s="6">
        <f t="shared" si="1"/>
        <v>10500000</v>
      </c>
      <c r="Q24" s="6" t="s">
        <v>27</v>
      </c>
      <c r="R24" s="10"/>
      <c r="S24" s="7"/>
      <c r="T24" s="4" t="s">
        <v>138</v>
      </c>
      <c r="U24" s="4" t="s">
        <v>138</v>
      </c>
      <c r="V24" s="21" t="s">
        <v>139</v>
      </c>
      <c r="W24" s="4"/>
      <c r="X24" s="5"/>
      <c r="Y24" s="19">
        <v>2012</v>
      </c>
    </row>
    <row r="25" spans="1:25" s="1" customFormat="1" ht="12.75" x14ac:dyDescent="0.2">
      <c r="A25" s="3">
        <v>2019</v>
      </c>
      <c r="B25" s="10">
        <v>7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17">
        <v>1500000</v>
      </c>
      <c r="L25" s="10">
        <v>133</v>
      </c>
      <c r="M25" s="10">
        <v>30</v>
      </c>
      <c r="N25" s="4"/>
      <c r="O25" s="6">
        <f t="shared" si="0"/>
        <v>18000000</v>
      </c>
      <c r="P25" s="6">
        <f t="shared" si="1"/>
        <v>10500000</v>
      </c>
      <c r="Q25" s="6" t="s">
        <v>27</v>
      </c>
      <c r="R25" s="10"/>
      <c r="S25" s="7"/>
      <c r="T25" s="4" t="s">
        <v>121</v>
      </c>
      <c r="U25" s="4" t="s">
        <v>121</v>
      </c>
      <c r="V25" s="21" t="s">
        <v>139</v>
      </c>
      <c r="W25" s="4"/>
      <c r="X25" s="5"/>
      <c r="Y25" s="19">
        <v>2010</v>
      </c>
    </row>
    <row r="26" spans="1:25" s="1" customFormat="1" ht="12.75" x14ac:dyDescent="0.2">
      <c r="A26" s="3">
        <v>2019</v>
      </c>
      <c r="B26" s="10">
        <v>7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17">
        <v>800000</v>
      </c>
      <c r="L26" s="10">
        <v>111</v>
      </c>
      <c r="M26" s="10">
        <v>30</v>
      </c>
      <c r="N26" s="4"/>
      <c r="O26" s="6">
        <f t="shared" si="0"/>
        <v>9600000</v>
      </c>
      <c r="P26" s="6">
        <f t="shared" si="1"/>
        <v>5600000</v>
      </c>
      <c r="Q26" s="6" t="s">
        <v>27</v>
      </c>
      <c r="R26" s="10"/>
      <c r="S26" s="7"/>
      <c r="T26" s="4" t="s">
        <v>122</v>
      </c>
      <c r="U26" s="4" t="s">
        <v>123</v>
      </c>
      <c r="V26" s="21" t="s">
        <v>139</v>
      </c>
      <c r="W26" s="4"/>
      <c r="X26" s="5"/>
      <c r="Y26" s="19">
        <v>2011</v>
      </c>
    </row>
    <row r="27" spans="1:25" s="1" customFormat="1" ht="12.75" x14ac:dyDescent="0.2">
      <c r="A27" s="3">
        <v>2019</v>
      </c>
      <c r="B27" s="10">
        <v>7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17">
        <v>850000</v>
      </c>
      <c r="L27" s="10">
        <v>144</v>
      </c>
      <c r="M27" s="10">
        <v>30</v>
      </c>
      <c r="N27" s="4"/>
      <c r="O27" s="6">
        <f t="shared" si="0"/>
        <v>10200000</v>
      </c>
      <c r="P27" s="6">
        <f t="shared" si="1"/>
        <v>5950000</v>
      </c>
      <c r="Q27" s="6" t="s">
        <v>36</v>
      </c>
      <c r="R27" s="10"/>
      <c r="S27" s="7"/>
      <c r="T27" s="4" t="s">
        <v>124</v>
      </c>
      <c r="U27" s="4" t="s">
        <v>124</v>
      </c>
      <c r="V27" s="21" t="s">
        <v>139</v>
      </c>
      <c r="W27" s="4"/>
      <c r="X27" s="5"/>
      <c r="Y27" s="19">
        <v>2015</v>
      </c>
    </row>
    <row r="28" spans="1:25" s="1" customFormat="1" ht="12.75" x14ac:dyDescent="0.2">
      <c r="A28" s="3">
        <v>2019</v>
      </c>
      <c r="B28" s="10">
        <v>7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17">
        <v>900000</v>
      </c>
      <c r="L28" s="10">
        <v>144</v>
      </c>
      <c r="M28" s="10">
        <v>30</v>
      </c>
      <c r="N28" s="4"/>
      <c r="O28" s="6">
        <f t="shared" si="0"/>
        <v>10800000</v>
      </c>
      <c r="P28" s="6">
        <f t="shared" si="1"/>
        <v>6300000</v>
      </c>
      <c r="Q28" s="6" t="s">
        <v>36</v>
      </c>
      <c r="R28" s="10"/>
      <c r="S28" s="7"/>
      <c r="T28" s="4" t="s">
        <v>125</v>
      </c>
      <c r="U28" s="4" t="s">
        <v>125</v>
      </c>
      <c r="V28" s="21" t="s">
        <v>139</v>
      </c>
      <c r="W28" s="4"/>
      <c r="X28" s="5"/>
      <c r="Y28" s="19">
        <v>2011</v>
      </c>
    </row>
    <row r="29" spans="1:25" s="1" customFormat="1" ht="12.75" x14ac:dyDescent="0.2">
      <c r="A29" s="3">
        <v>2019</v>
      </c>
      <c r="B29" s="10">
        <v>7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17">
        <v>1100000</v>
      </c>
      <c r="L29" s="10">
        <v>133</v>
      </c>
      <c r="M29" s="10">
        <v>30</v>
      </c>
      <c r="N29" s="4"/>
      <c r="O29" s="6">
        <f t="shared" si="0"/>
        <v>13200000</v>
      </c>
      <c r="P29" s="6">
        <f t="shared" si="1"/>
        <v>7700000</v>
      </c>
      <c r="Q29" s="6" t="s">
        <v>36</v>
      </c>
      <c r="R29" s="10"/>
      <c r="S29" s="7"/>
      <c r="T29" s="4" t="s">
        <v>128</v>
      </c>
      <c r="U29" s="4" t="str">
        <f>T29</f>
        <v>Asesor Juridico  intendencia</v>
      </c>
      <c r="V29" s="21" t="s">
        <v>139</v>
      </c>
      <c r="W29" s="4"/>
      <c r="X29" s="5"/>
      <c r="Y29" s="19">
        <v>2013</v>
      </c>
    </row>
    <row r="30" spans="1:25" s="1" customFormat="1" ht="12.75" x14ac:dyDescent="0.2">
      <c r="A30" s="3">
        <v>2019</v>
      </c>
      <c r="B30" s="10">
        <v>7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17">
        <v>900000</v>
      </c>
      <c r="L30" s="10">
        <v>133</v>
      </c>
      <c r="M30" s="10">
        <v>30</v>
      </c>
      <c r="N30" s="4"/>
      <c r="O30" s="6">
        <v>11700000</v>
      </c>
      <c r="P30" s="6">
        <f t="shared" si="1"/>
        <v>6300000</v>
      </c>
      <c r="Q30" s="6" t="s">
        <v>36</v>
      </c>
      <c r="R30" s="10"/>
      <c r="S30" s="7"/>
      <c r="T30" s="4" t="s">
        <v>126</v>
      </c>
      <c r="U30" s="4" t="str">
        <f>T30</f>
        <v>Juez de Falta</v>
      </c>
      <c r="V30" s="21" t="s">
        <v>139</v>
      </c>
      <c r="W30" s="4"/>
      <c r="X30" s="5"/>
      <c r="Y30" s="19">
        <v>2015</v>
      </c>
    </row>
    <row r="31" spans="1:25" s="1" customFormat="1" ht="12.75" x14ac:dyDescent="0.2">
      <c r="A31" s="3">
        <v>2019</v>
      </c>
      <c r="B31" s="10">
        <v>7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17">
        <v>1200000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8400000</v>
      </c>
      <c r="Q31" s="6" t="s">
        <v>36</v>
      </c>
      <c r="R31" s="10"/>
      <c r="S31" s="7"/>
      <c r="T31" s="4" t="s">
        <v>127</v>
      </c>
      <c r="U31" s="4" t="str">
        <f>T31</f>
        <v xml:space="preserve">Asesor Juridico Junta </v>
      </c>
      <c r="V31" s="21" t="s">
        <v>139</v>
      </c>
      <c r="W31" s="4"/>
      <c r="X31" s="5"/>
      <c r="Y31" s="19">
        <v>2014</v>
      </c>
    </row>
    <row r="32" spans="1:25" s="1" customFormat="1" ht="12.75" x14ac:dyDescent="0.2">
      <c r="A32" s="3">
        <v>2019</v>
      </c>
      <c r="B32" s="10">
        <v>7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140</v>
      </c>
      <c r="I32" s="4" t="s">
        <v>141</v>
      </c>
      <c r="J32" s="4" t="s">
        <v>35</v>
      </c>
      <c r="K32" s="17">
        <v>500000</v>
      </c>
      <c r="L32" s="10">
        <v>144</v>
      </c>
      <c r="M32" s="10">
        <v>30</v>
      </c>
      <c r="N32" s="4"/>
      <c r="O32" s="6">
        <f>K32*12</f>
        <v>6000000</v>
      </c>
      <c r="P32" s="6">
        <f t="shared" si="1"/>
        <v>3500000</v>
      </c>
      <c r="Q32" s="6" t="s">
        <v>36</v>
      </c>
      <c r="R32" s="10"/>
      <c r="S32" s="7"/>
      <c r="T32" s="4" t="s">
        <v>129</v>
      </c>
      <c r="U32" s="4" t="str">
        <f>T32</f>
        <v>Limpiadora de la Municipalidad</v>
      </c>
      <c r="V32" s="21" t="s">
        <v>139</v>
      </c>
      <c r="W32" s="4"/>
      <c r="X32" s="5"/>
      <c r="Y32" s="19">
        <v>2017</v>
      </c>
    </row>
    <row r="33" spans="1:25" s="1" customFormat="1" ht="12.75" x14ac:dyDescent="0.2">
      <c r="A33" s="3">
        <v>2019</v>
      </c>
      <c r="B33" s="10">
        <v>7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17">
        <v>450000</v>
      </c>
      <c r="L33" s="10">
        <v>144</v>
      </c>
      <c r="M33" s="10">
        <v>30</v>
      </c>
      <c r="N33" s="4"/>
      <c r="O33" s="6">
        <f t="shared" si="0"/>
        <v>5400000</v>
      </c>
      <c r="P33" s="6">
        <f t="shared" si="1"/>
        <v>3150000</v>
      </c>
      <c r="Q33" s="6" t="s">
        <v>36</v>
      </c>
      <c r="R33" s="10"/>
      <c r="S33" s="7"/>
      <c r="T33" s="4" t="s">
        <v>130</v>
      </c>
      <c r="U33" s="4" t="str">
        <f t="shared" ref="U33:U43" si="2">T33</f>
        <v>Limpiadora casa de la Cultura</v>
      </c>
      <c r="V33" s="21" t="s">
        <v>139</v>
      </c>
      <c r="W33" s="4"/>
      <c r="X33" s="5"/>
      <c r="Y33" s="19">
        <v>2011</v>
      </c>
    </row>
    <row r="34" spans="1:25" s="1" customFormat="1" ht="12.75" x14ac:dyDescent="0.2">
      <c r="A34" s="3">
        <v>2019</v>
      </c>
      <c r="B34" s="10">
        <v>7</v>
      </c>
      <c r="C34" s="10">
        <v>30</v>
      </c>
      <c r="D34" s="10">
        <v>80</v>
      </c>
      <c r="E34" s="4">
        <v>1</v>
      </c>
      <c r="F34" s="4"/>
      <c r="G34" s="5" t="s">
        <v>149</v>
      </c>
      <c r="H34" s="4" t="s">
        <v>150</v>
      </c>
      <c r="I34" s="4" t="s">
        <v>151</v>
      </c>
      <c r="J34" s="4" t="s">
        <v>35</v>
      </c>
      <c r="K34" s="17">
        <v>1450000</v>
      </c>
      <c r="L34" s="10">
        <v>144</v>
      </c>
      <c r="M34" s="10">
        <v>30</v>
      </c>
      <c r="N34" s="4"/>
      <c r="O34" s="6">
        <v>6760000</v>
      </c>
      <c r="P34" s="6">
        <v>10480000</v>
      </c>
      <c r="Q34" s="6" t="s">
        <v>36</v>
      </c>
      <c r="R34" s="10"/>
      <c r="S34" s="7"/>
      <c r="T34" s="4" t="s">
        <v>131</v>
      </c>
      <c r="U34" s="4" t="str">
        <f>T34</f>
        <v>Operdor de desmalezadora</v>
      </c>
      <c r="V34" s="21" t="s">
        <v>147</v>
      </c>
      <c r="W34" s="4"/>
      <c r="X34" s="5"/>
      <c r="Y34" s="19">
        <v>2018</v>
      </c>
    </row>
    <row r="35" spans="1:25" s="1" customFormat="1" ht="12.75" x14ac:dyDescent="0.2">
      <c r="A35" s="3">
        <v>2019</v>
      </c>
      <c r="B35" s="10">
        <v>7</v>
      </c>
      <c r="C35" s="10">
        <v>30</v>
      </c>
      <c r="D35" s="10">
        <v>80</v>
      </c>
      <c r="E35" s="4">
        <v>1</v>
      </c>
      <c r="F35" s="4"/>
      <c r="G35" s="5" t="s">
        <v>97</v>
      </c>
      <c r="H35" s="4" t="s">
        <v>98</v>
      </c>
      <c r="I35" s="4" t="s">
        <v>99</v>
      </c>
      <c r="J35" s="4" t="s">
        <v>35</v>
      </c>
      <c r="K35" s="17">
        <v>250000</v>
      </c>
      <c r="L35" s="10">
        <v>144</v>
      </c>
      <c r="M35" s="10">
        <v>30</v>
      </c>
      <c r="N35" s="4"/>
      <c r="O35" s="6">
        <v>24000000</v>
      </c>
      <c r="P35" s="6">
        <v>2250000</v>
      </c>
      <c r="Q35" s="6" t="s">
        <v>36</v>
      </c>
      <c r="R35" s="10"/>
      <c r="S35" s="7"/>
      <c r="T35" s="4" t="s">
        <v>131</v>
      </c>
      <c r="U35" s="4" t="str">
        <f>T35</f>
        <v>Operdor de desmalezadora</v>
      </c>
      <c r="V35" s="21" t="s">
        <v>147</v>
      </c>
      <c r="W35" s="4"/>
      <c r="X35" s="5"/>
      <c r="Y35" s="19">
        <v>2010</v>
      </c>
    </row>
    <row r="36" spans="1:25" s="1" customFormat="1" ht="12.75" x14ac:dyDescent="0.2">
      <c r="A36" s="3">
        <v>2019</v>
      </c>
      <c r="B36" s="10">
        <v>7</v>
      </c>
      <c r="C36" s="10">
        <v>30</v>
      </c>
      <c r="D36" s="10">
        <v>80</v>
      </c>
      <c r="E36" s="4">
        <v>1</v>
      </c>
      <c r="F36" s="4"/>
      <c r="G36" s="22">
        <v>4782448</v>
      </c>
      <c r="H36" s="4" t="s">
        <v>145</v>
      </c>
      <c r="I36" s="4" t="s">
        <v>146</v>
      </c>
      <c r="J36" s="4" t="s">
        <v>35</v>
      </c>
      <c r="K36" s="17">
        <v>760000</v>
      </c>
      <c r="L36" s="10">
        <v>144</v>
      </c>
      <c r="M36" s="10">
        <v>30</v>
      </c>
      <c r="N36" s="4"/>
      <c r="O36" s="6">
        <v>24000000</v>
      </c>
      <c r="P36" s="6">
        <v>5880000</v>
      </c>
      <c r="Q36" s="6" t="s">
        <v>36</v>
      </c>
      <c r="R36" s="10"/>
      <c r="S36" s="7"/>
      <c r="T36" s="4" t="s">
        <v>132</v>
      </c>
      <c r="U36" s="4" t="str">
        <f t="shared" ref="U36" si="3">T36</f>
        <v>operador de maquinas pesadas</v>
      </c>
      <c r="V36" s="21" t="s">
        <v>147</v>
      </c>
      <c r="W36" s="4"/>
      <c r="X36" s="5"/>
      <c r="Y36" s="19">
        <v>2010</v>
      </c>
    </row>
    <row r="37" spans="1:25" s="1" customFormat="1" ht="12.75" x14ac:dyDescent="0.2">
      <c r="A37" s="3">
        <v>2019</v>
      </c>
      <c r="B37" s="10">
        <v>7</v>
      </c>
      <c r="C37" s="10">
        <v>30</v>
      </c>
      <c r="D37" s="10">
        <v>80</v>
      </c>
      <c r="E37" s="4">
        <v>1</v>
      </c>
      <c r="F37" s="4"/>
      <c r="G37" s="5" t="s">
        <v>100</v>
      </c>
      <c r="H37" s="4" t="s">
        <v>101</v>
      </c>
      <c r="I37" s="4" t="s">
        <v>102</v>
      </c>
      <c r="J37" s="4" t="s">
        <v>35</v>
      </c>
      <c r="K37" s="17">
        <v>1377500</v>
      </c>
      <c r="L37" s="10">
        <v>133</v>
      </c>
      <c r="M37" s="10">
        <v>30</v>
      </c>
      <c r="N37" s="4"/>
      <c r="O37" s="6">
        <v>24000000</v>
      </c>
      <c r="P37" s="6">
        <v>11167500</v>
      </c>
      <c r="Q37" s="6" t="s">
        <v>36</v>
      </c>
      <c r="R37" s="10"/>
      <c r="S37" s="7"/>
      <c r="T37" s="4" t="s">
        <v>131</v>
      </c>
      <c r="U37" s="4" t="str">
        <f t="shared" si="2"/>
        <v>Operdor de desmalezadora</v>
      </c>
      <c r="V37" s="21" t="s">
        <v>147</v>
      </c>
      <c r="W37" s="4"/>
      <c r="X37" s="5"/>
      <c r="Y37" s="19">
        <v>2010</v>
      </c>
    </row>
    <row r="38" spans="1:25" s="1" customFormat="1" ht="12.75" x14ac:dyDescent="0.2">
      <c r="A38" s="3">
        <v>2019</v>
      </c>
      <c r="B38" s="10">
        <v>7</v>
      </c>
      <c r="C38" s="10">
        <v>30</v>
      </c>
      <c r="D38" s="10">
        <v>80</v>
      </c>
      <c r="E38" s="4">
        <v>1</v>
      </c>
      <c r="F38" s="4"/>
      <c r="G38" s="5" t="s">
        <v>103</v>
      </c>
      <c r="H38" s="4" t="s">
        <v>104</v>
      </c>
      <c r="I38" s="4" t="s">
        <v>105</v>
      </c>
      <c r="J38" s="4" t="s">
        <v>35</v>
      </c>
      <c r="K38" s="17">
        <v>1750000</v>
      </c>
      <c r="L38" s="10">
        <v>144</v>
      </c>
      <c r="M38" s="10">
        <v>30</v>
      </c>
      <c r="N38" s="4"/>
      <c r="O38" s="6">
        <v>24000000</v>
      </c>
      <c r="P38" s="6">
        <v>6400000</v>
      </c>
      <c r="Q38" s="6" t="s">
        <v>36</v>
      </c>
      <c r="R38" s="10"/>
      <c r="S38" s="7"/>
      <c r="T38" s="4" t="s">
        <v>132</v>
      </c>
      <c r="U38" s="4" t="str">
        <f t="shared" si="2"/>
        <v>operador de maquinas pesadas</v>
      </c>
      <c r="V38" s="21" t="s">
        <v>147</v>
      </c>
      <c r="W38" s="4"/>
      <c r="X38" s="5"/>
      <c r="Y38" s="19">
        <v>2010</v>
      </c>
    </row>
    <row r="39" spans="1:25" s="1" customFormat="1" ht="12.75" x14ac:dyDescent="0.2">
      <c r="A39" s="3">
        <v>2019</v>
      </c>
      <c r="B39" s="10">
        <v>7</v>
      </c>
      <c r="C39" s="10">
        <v>30</v>
      </c>
      <c r="D39" s="10">
        <v>80</v>
      </c>
      <c r="E39" s="4">
        <v>1</v>
      </c>
      <c r="F39" s="4"/>
      <c r="G39" s="5" t="s">
        <v>106</v>
      </c>
      <c r="H39" s="4" t="s">
        <v>107</v>
      </c>
      <c r="I39" s="4" t="s">
        <v>108</v>
      </c>
      <c r="J39" s="4" t="s">
        <v>35</v>
      </c>
      <c r="K39" s="17">
        <v>1200000</v>
      </c>
      <c r="L39" s="10">
        <v>144</v>
      </c>
      <c r="M39" s="10">
        <v>30</v>
      </c>
      <c r="N39" s="4"/>
      <c r="O39" s="6">
        <f t="shared" si="0"/>
        <v>14400000</v>
      </c>
      <c r="P39" s="6">
        <f t="shared" si="1"/>
        <v>8400000</v>
      </c>
      <c r="Q39" s="6" t="s">
        <v>36</v>
      </c>
      <c r="R39" s="10"/>
      <c r="S39" s="7"/>
      <c r="T39" s="4" t="s">
        <v>133</v>
      </c>
      <c r="U39" s="4" t="str">
        <f t="shared" si="2"/>
        <v>Director de transito</v>
      </c>
      <c r="V39" s="21" t="s">
        <v>139</v>
      </c>
      <c r="W39" s="4"/>
      <c r="X39" s="5"/>
      <c r="Y39" s="19">
        <v>2013</v>
      </c>
    </row>
    <row r="40" spans="1:25" s="1" customFormat="1" ht="12.75" x14ac:dyDescent="0.2">
      <c r="A40" s="3">
        <v>2019</v>
      </c>
      <c r="B40" s="10">
        <v>7</v>
      </c>
      <c r="C40" s="10">
        <v>30</v>
      </c>
      <c r="D40" s="10">
        <v>80</v>
      </c>
      <c r="E40" s="4">
        <v>1</v>
      </c>
      <c r="F40" s="4"/>
      <c r="G40" s="5" t="s">
        <v>109</v>
      </c>
      <c r="H40" s="4" t="s">
        <v>110</v>
      </c>
      <c r="I40" s="4" t="s">
        <v>111</v>
      </c>
      <c r="J40" s="4" t="s">
        <v>35</v>
      </c>
      <c r="K40" s="17">
        <v>500000</v>
      </c>
      <c r="L40" s="10">
        <v>144</v>
      </c>
      <c r="M40" s="10">
        <v>30</v>
      </c>
      <c r="N40" s="4"/>
      <c r="O40" s="6">
        <f t="shared" si="0"/>
        <v>6000000</v>
      </c>
      <c r="P40" s="6">
        <f t="shared" si="1"/>
        <v>3500000</v>
      </c>
      <c r="Q40" s="6" t="s">
        <v>36</v>
      </c>
      <c r="R40" s="10"/>
      <c r="S40" s="7"/>
      <c r="T40" s="4" t="s">
        <v>134</v>
      </c>
      <c r="U40" s="4" t="str">
        <f t="shared" si="2"/>
        <v>Limpiadora zona urbana</v>
      </c>
      <c r="V40" s="21" t="s">
        <v>139</v>
      </c>
      <c r="W40" s="4"/>
      <c r="X40" s="5"/>
      <c r="Y40" s="19">
        <v>2016</v>
      </c>
    </row>
    <row r="41" spans="1:25" s="1" customFormat="1" ht="12.75" x14ac:dyDescent="0.2">
      <c r="A41" s="3">
        <v>2019</v>
      </c>
      <c r="B41" s="10">
        <v>7</v>
      </c>
      <c r="C41" s="10">
        <v>30</v>
      </c>
      <c r="D41" s="10">
        <v>80</v>
      </c>
      <c r="E41" s="4">
        <v>1</v>
      </c>
      <c r="F41" s="4"/>
      <c r="G41" s="5" t="s">
        <v>112</v>
      </c>
      <c r="H41" s="4" t="s">
        <v>113</v>
      </c>
      <c r="I41" s="4" t="s">
        <v>114</v>
      </c>
      <c r="J41" s="4" t="s">
        <v>35</v>
      </c>
      <c r="K41" s="17">
        <v>600000</v>
      </c>
      <c r="L41" s="10">
        <v>144</v>
      </c>
      <c r="M41" s="10">
        <v>30</v>
      </c>
      <c r="N41" s="4"/>
      <c r="O41" s="6">
        <f t="shared" si="0"/>
        <v>7200000</v>
      </c>
      <c r="P41" s="6">
        <f t="shared" si="1"/>
        <v>4200000</v>
      </c>
      <c r="Q41" s="6" t="s">
        <v>36</v>
      </c>
      <c r="R41" s="10"/>
      <c r="S41" s="7"/>
      <c r="T41" s="4" t="s">
        <v>135</v>
      </c>
      <c r="U41" s="4" t="str">
        <f t="shared" si="2"/>
        <v>Limpiadroa zona urbana</v>
      </c>
      <c r="V41" s="21" t="s">
        <v>139</v>
      </c>
      <c r="W41" s="4"/>
      <c r="X41" s="5"/>
      <c r="Y41" s="19">
        <v>2016</v>
      </c>
    </row>
    <row r="42" spans="1:25" s="1" customFormat="1" ht="12.75" x14ac:dyDescent="0.2">
      <c r="A42" s="3">
        <v>2019</v>
      </c>
      <c r="B42" s="10">
        <v>7</v>
      </c>
      <c r="C42" s="10">
        <v>30</v>
      </c>
      <c r="D42" s="10">
        <v>80</v>
      </c>
      <c r="E42" s="4">
        <v>1</v>
      </c>
      <c r="F42" s="4"/>
      <c r="G42" s="5" t="s">
        <v>115</v>
      </c>
      <c r="H42" s="4" t="s">
        <v>116</v>
      </c>
      <c r="I42" s="4" t="s">
        <v>117</v>
      </c>
      <c r="J42" s="4" t="s">
        <v>35</v>
      </c>
      <c r="K42" s="17">
        <v>900000</v>
      </c>
      <c r="L42" s="10">
        <v>144</v>
      </c>
      <c r="M42" s="10">
        <v>30</v>
      </c>
      <c r="N42" s="4"/>
      <c r="O42" s="6">
        <f t="shared" si="0"/>
        <v>10800000</v>
      </c>
      <c r="P42" s="6">
        <f t="shared" si="1"/>
        <v>6300000</v>
      </c>
      <c r="Q42" s="6" t="s">
        <v>36</v>
      </c>
      <c r="R42" s="10"/>
      <c r="S42" s="7"/>
      <c r="T42" s="4" t="s">
        <v>136</v>
      </c>
      <c r="U42" s="4" t="str">
        <f t="shared" si="2"/>
        <v>Fiscalizador de obras</v>
      </c>
      <c r="V42" s="21" t="s">
        <v>139</v>
      </c>
      <c r="W42" s="4"/>
      <c r="X42" s="5"/>
      <c r="Y42" s="19">
        <v>2016</v>
      </c>
    </row>
    <row r="43" spans="1:25" s="1" customFormat="1" ht="12.75" x14ac:dyDescent="0.2">
      <c r="A43" s="3">
        <v>2019</v>
      </c>
      <c r="B43" s="10">
        <v>7</v>
      </c>
      <c r="C43" s="10">
        <v>30</v>
      </c>
      <c r="D43" s="10">
        <v>80</v>
      </c>
      <c r="E43" s="4">
        <v>1</v>
      </c>
      <c r="F43" s="4"/>
      <c r="G43" s="5" t="s">
        <v>118</v>
      </c>
      <c r="H43" s="4" t="s">
        <v>119</v>
      </c>
      <c r="I43" s="4" t="s">
        <v>120</v>
      </c>
      <c r="J43" s="4" t="s">
        <v>35</v>
      </c>
      <c r="K43" s="17">
        <v>1300000</v>
      </c>
      <c r="L43" s="10">
        <v>144</v>
      </c>
      <c r="M43" s="10">
        <v>30</v>
      </c>
      <c r="N43" s="4"/>
      <c r="O43" s="6">
        <f t="shared" si="0"/>
        <v>15600000</v>
      </c>
      <c r="P43" s="6">
        <f t="shared" si="1"/>
        <v>9100000</v>
      </c>
      <c r="Q43" s="6" t="s">
        <v>36</v>
      </c>
      <c r="R43" s="10"/>
      <c r="S43" s="7"/>
      <c r="T43" s="4" t="s">
        <v>137</v>
      </c>
      <c r="U43" s="4" t="str">
        <f t="shared" si="2"/>
        <v>Chofer de Bus Universitario</v>
      </c>
      <c r="V43" s="21" t="s">
        <v>139</v>
      </c>
      <c r="W43" s="4"/>
      <c r="X43" s="5"/>
      <c r="Y43" s="19">
        <v>2016</v>
      </c>
    </row>
    <row r="44" spans="1:25" ht="12.75" x14ac:dyDescent="0.2">
      <c r="A44" s="3">
        <v>2019</v>
      </c>
      <c r="B44" s="10">
        <v>7</v>
      </c>
      <c r="C44" s="10">
        <v>30</v>
      </c>
      <c r="D44" s="10">
        <v>80</v>
      </c>
      <c r="E44" s="4">
        <v>1</v>
      </c>
      <c r="F44" s="4"/>
      <c r="G44" s="5" t="s">
        <v>148</v>
      </c>
      <c r="H44" s="4" t="s">
        <v>142</v>
      </c>
      <c r="I44" s="4" t="s">
        <v>143</v>
      </c>
      <c r="J44" s="4" t="s">
        <v>35</v>
      </c>
      <c r="K44" s="17">
        <v>900000</v>
      </c>
      <c r="L44" s="10">
        <v>144</v>
      </c>
      <c r="M44" s="10">
        <v>30</v>
      </c>
      <c r="N44" s="4"/>
      <c r="O44" s="6">
        <f>K44*12</f>
        <v>10800000</v>
      </c>
      <c r="P44" s="6">
        <f t="shared" si="1"/>
        <v>6300000</v>
      </c>
      <c r="Q44" s="6" t="s">
        <v>36</v>
      </c>
      <c r="R44" s="10"/>
      <c r="S44" s="7"/>
      <c r="T44" s="4" t="s">
        <v>144</v>
      </c>
      <c r="U44" s="4" t="str">
        <f t="shared" ref="U44" si="4">T44</f>
        <v>ENCARGADO DE INFORMATICA</v>
      </c>
      <c r="V44" s="21" t="s">
        <v>139</v>
      </c>
      <c r="W44" s="4"/>
      <c r="X44" s="5"/>
      <c r="Y44" s="19">
        <v>2017</v>
      </c>
    </row>
    <row r="45" spans="1:25" ht="12.75" x14ac:dyDescent="0.2">
      <c r="A45" s="3">
        <v>2019</v>
      </c>
      <c r="B45" s="10">
        <v>7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152</v>
      </c>
      <c r="I45" s="4" t="s">
        <v>153</v>
      </c>
      <c r="J45" s="4" t="s">
        <v>35</v>
      </c>
      <c r="K45" s="17">
        <v>700000</v>
      </c>
      <c r="L45" s="10">
        <v>144</v>
      </c>
      <c r="M45" s="10">
        <v>30</v>
      </c>
      <c r="N45" s="4"/>
      <c r="O45" s="6">
        <f>K45*12</f>
        <v>8400000</v>
      </c>
      <c r="P45" s="6">
        <v>3500000</v>
      </c>
      <c r="Q45" s="6" t="s">
        <v>36</v>
      </c>
      <c r="R45" s="10"/>
      <c r="S45" s="7"/>
      <c r="T45" s="4" t="s">
        <v>154</v>
      </c>
      <c r="U45" s="4" t="str">
        <f t="shared" ref="U45" si="5">T45</f>
        <v>DIRECTOR TECNICO ESC. DE FUTBOL</v>
      </c>
      <c r="V45" s="21" t="s">
        <v>155</v>
      </c>
      <c r="W45" s="4"/>
      <c r="X45" s="5"/>
      <c r="Y45" s="19">
        <v>2017</v>
      </c>
    </row>
    <row r="46" spans="1:25" ht="12.75" x14ac:dyDescent="0.2">
      <c r="A46" s="3">
        <v>2019</v>
      </c>
      <c r="B46" s="10">
        <v>7</v>
      </c>
      <c r="C46" s="10">
        <v>30</v>
      </c>
      <c r="D46" s="10">
        <v>80</v>
      </c>
      <c r="E46" s="4">
        <v>1</v>
      </c>
      <c r="F46" s="4"/>
      <c r="G46" s="24">
        <v>5281464</v>
      </c>
      <c r="H46" s="4" t="s">
        <v>156</v>
      </c>
      <c r="I46" s="4" t="s">
        <v>157</v>
      </c>
      <c r="J46" s="4" t="s">
        <v>35</v>
      </c>
      <c r="K46" s="17">
        <v>0</v>
      </c>
      <c r="L46" s="10">
        <v>144</v>
      </c>
      <c r="M46" s="10">
        <v>30</v>
      </c>
      <c r="N46" s="4"/>
      <c r="O46" s="6">
        <v>19500000</v>
      </c>
      <c r="P46" s="6">
        <v>3300000</v>
      </c>
      <c r="Q46" s="6" t="s">
        <v>36</v>
      </c>
      <c r="R46" s="10"/>
      <c r="S46" s="7"/>
      <c r="T46" s="4" t="s">
        <v>158</v>
      </c>
      <c r="U46" s="4" t="str">
        <f t="shared" ref="U46:U49" si="6">T46</f>
        <v>OPERADOR DE MAQUINARIAS PESADAS</v>
      </c>
      <c r="V46" s="21" t="s">
        <v>147</v>
      </c>
      <c r="W46" s="4"/>
      <c r="X46" s="5"/>
      <c r="Y46" s="19">
        <v>2016</v>
      </c>
    </row>
    <row r="47" spans="1:25" ht="12.75" x14ac:dyDescent="0.2">
      <c r="A47" s="3">
        <v>2019</v>
      </c>
      <c r="B47" s="10">
        <v>7</v>
      </c>
      <c r="C47" s="10">
        <v>30</v>
      </c>
      <c r="D47" s="10">
        <v>80</v>
      </c>
      <c r="E47" s="4">
        <v>1</v>
      </c>
      <c r="F47" s="4"/>
      <c r="G47" s="5" t="s">
        <v>159</v>
      </c>
      <c r="H47" s="4" t="s">
        <v>160</v>
      </c>
      <c r="I47" s="4" t="s">
        <v>161</v>
      </c>
      <c r="J47" s="4" t="s">
        <v>35</v>
      </c>
      <c r="K47" s="26">
        <v>500000</v>
      </c>
      <c r="L47" s="10">
        <v>144</v>
      </c>
      <c r="M47" s="10">
        <v>30</v>
      </c>
      <c r="N47" s="4"/>
      <c r="O47" s="25">
        <f>K47*12</f>
        <v>6000000</v>
      </c>
      <c r="P47" s="27">
        <v>2500000</v>
      </c>
      <c r="Q47" s="6" t="s">
        <v>36</v>
      </c>
      <c r="R47" s="10"/>
      <c r="S47" s="7"/>
      <c r="T47" s="4" t="s">
        <v>162</v>
      </c>
      <c r="U47" s="4" t="str">
        <f t="shared" si="6"/>
        <v xml:space="preserve">LIMPIADORA ESC. BAS. Nº 1417 </v>
      </c>
      <c r="V47" s="21" t="s">
        <v>139</v>
      </c>
      <c r="W47" s="4"/>
      <c r="X47" s="5"/>
      <c r="Y47" s="19">
        <v>2016</v>
      </c>
    </row>
    <row r="48" spans="1:25" ht="12.75" x14ac:dyDescent="0.2">
      <c r="A48" s="3">
        <v>2019</v>
      </c>
      <c r="B48" s="10">
        <v>7</v>
      </c>
      <c r="C48" s="10">
        <v>30</v>
      </c>
      <c r="D48" s="10">
        <v>80</v>
      </c>
      <c r="E48" s="4">
        <v>1</v>
      </c>
      <c r="F48" s="4"/>
      <c r="G48" s="5" t="s">
        <v>163</v>
      </c>
      <c r="H48" s="4" t="s">
        <v>164</v>
      </c>
      <c r="I48" s="4" t="s">
        <v>165</v>
      </c>
      <c r="J48" s="4" t="s">
        <v>35</v>
      </c>
      <c r="K48" s="26">
        <v>1000000</v>
      </c>
      <c r="L48" s="10">
        <v>144</v>
      </c>
      <c r="M48" s="10">
        <v>30</v>
      </c>
      <c r="N48" s="4"/>
      <c r="O48" s="25">
        <f t="shared" ref="O48:O49" si="7">K48*12</f>
        <v>12000000</v>
      </c>
      <c r="P48" s="27">
        <v>5000000</v>
      </c>
      <c r="Q48" s="6" t="s">
        <v>36</v>
      </c>
      <c r="R48" s="10"/>
      <c r="S48" s="7"/>
      <c r="T48" s="4" t="s">
        <v>166</v>
      </c>
      <c r="U48" s="4" t="str">
        <f t="shared" si="6"/>
        <v>Profesro de Danza</v>
      </c>
      <c r="V48" s="21" t="s">
        <v>139</v>
      </c>
      <c r="W48" s="4"/>
      <c r="X48" s="5"/>
      <c r="Y48" s="19">
        <v>2011</v>
      </c>
    </row>
    <row r="49" spans="1:25" ht="12.75" x14ac:dyDescent="0.2">
      <c r="A49" s="3">
        <v>2019</v>
      </c>
      <c r="B49" s="10">
        <v>7</v>
      </c>
      <c r="C49" s="10">
        <v>30</v>
      </c>
      <c r="D49" s="10">
        <v>80</v>
      </c>
      <c r="E49" s="4">
        <v>1</v>
      </c>
      <c r="F49" s="4"/>
      <c r="G49" s="5" t="s">
        <v>167</v>
      </c>
      <c r="H49" s="4" t="s">
        <v>168</v>
      </c>
      <c r="I49" s="4" t="s">
        <v>169</v>
      </c>
      <c r="J49" s="4" t="s">
        <v>35</v>
      </c>
      <c r="K49" s="26">
        <v>700000</v>
      </c>
      <c r="L49" s="10">
        <v>144</v>
      </c>
      <c r="M49" s="10">
        <v>30</v>
      </c>
      <c r="N49" s="4"/>
      <c r="O49" s="25">
        <f t="shared" si="7"/>
        <v>8400000</v>
      </c>
      <c r="P49" s="27">
        <v>3500000</v>
      </c>
      <c r="Q49" s="6" t="s">
        <v>36</v>
      </c>
      <c r="R49" s="10"/>
      <c r="S49" s="7"/>
      <c r="T49" s="4" t="s">
        <v>170</v>
      </c>
      <c r="U49" s="4" t="str">
        <f t="shared" si="6"/>
        <v>SECRETARIO IPA COL. NAC. SAN ISIDRO</v>
      </c>
      <c r="V49" s="21" t="s">
        <v>171</v>
      </c>
      <c r="W49" s="4"/>
      <c r="X49" s="5"/>
      <c r="Y49" s="19">
        <v>2016</v>
      </c>
    </row>
    <row r="54" spans="1:25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2019-08-19T11:44:10Z</dcterms:modified>
</cp:coreProperties>
</file>