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0490" windowHeight="7665"/>
  </bookViews>
  <sheets>
    <sheet name="total de asignaciones 7º 5189" sheetId="103" r:id="rId1"/>
  </sheets>
  <definedNames>
    <definedName name="_xlnm._FilterDatabase" localSheetId="0" hidden="1">'total de asignaciones 7º 5189'!$A$8:$V$139</definedName>
    <definedName name="_xlnm.Print_Area" localSheetId="0">'total de asignaciones 7º 5189'!$A$1:$V$139</definedName>
    <definedName name="_xlnm.Print_Titles" localSheetId="0">'total de asignaciones 7º 5189'!$1:$8</definedName>
  </definedNames>
  <calcPr calcId="144525"/>
  <fileRecoveryPr repairLoad="1"/>
</workbook>
</file>

<file path=xl/calcChain.xml><?xml version="1.0" encoding="utf-8"?>
<calcChain xmlns="http://schemas.openxmlformats.org/spreadsheetml/2006/main">
  <c r="U341" i="103" l="1"/>
  <c r="U342" i="103"/>
  <c r="U343" i="103"/>
  <c r="U344" i="103"/>
  <c r="U345" i="103"/>
  <c r="U347" i="103"/>
  <c r="U348" i="103"/>
  <c r="U349" i="103"/>
  <c r="U350" i="103"/>
  <c r="U351" i="103"/>
  <c r="U352" i="103"/>
  <c r="T341" i="103"/>
  <c r="T342" i="103"/>
  <c r="T343" i="103"/>
  <c r="T344" i="103"/>
  <c r="T345" i="103"/>
  <c r="T346" i="103"/>
  <c r="U346" i="103" s="1"/>
  <c r="T347" i="103"/>
  <c r="T348" i="103"/>
  <c r="T349" i="103"/>
  <c r="T350" i="103"/>
  <c r="T351" i="103"/>
  <c r="U262" i="103"/>
  <c r="T42" i="103" l="1"/>
  <c r="T73" i="103" l="1"/>
  <c r="U73" i="103"/>
  <c r="T74" i="103"/>
  <c r="U74" i="103" s="1"/>
  <c r="T340" i="103"/>
  <c r="U340" i="103" s="1"/>
  <c r="V340" i="103" s="1"/>
  <c r="T338" i="103"/>
  <c r="U338" i="103" s="1"/>
  <c r="T337" i="103"/>
  <c r="T336" i="103"/>
  <c r="U336" i="103" s="1"/>
  <c r="T335" i="103"/>
  <c r="U335" i="103" s="1"/>
  <c r="T11" i="103"/>
  <c r="U11" i="103" s="1"/>
  <c r="T12" i="103"/>
  <c r="T333" i="103"/>
  <c r="U333" i="103" s="1"/>
  <c r="T332" i="103"/>
  <c r="T331" i="103"/>
  <c r="U331" i="103" s="1"/>
  <c r="T330" i="103"/>
  <c r="U330" i="103" s="1"/>
  <c r="T328" i="103"/>
  <c r="U328" i="103" s="1"/>
  <c r="T327" i="103"/>
  <c r="T326" i="103"/>
  <c r="U326" i="103" s="1"/>
  <c r="T325" i="103"/>
  <c r="U325" i="103" s="1"/>
  <c r="T323" i="103"/>
  <c r="U323" i="103" s="1"/>
  <c r="T322" i="103"/>
  <c r="T321" i="103"/>
  <c r="U321" i="103" s="1"/>
  <c r="T320" i="103"/>
  <c r="U320" i="103" s="1"/>
  <c r="T318" i="103"/>
  <c r="U318" i="103" s="1"/>
  <c r="T317" i="103"/>
  <c r="T316" i="103"/>
  <c r="U316" i="103" s="1"/>
  <c r="T315" i="103"/>
  <c r="T313" i="103"/>
  <c r="U313" i="103" s="1"/>
  <c r="T312" i="103"/>
  <c r="T311" i="103"/>
  <c r="U311" i="103" s="1"/>
  <c r="T310" i="103"/>
  <c r="U310" i="103" s="1"/>
  <c r="T308" i="103"/>
  <c r="U308" i="103" s="1"/>
  <c r="T307" i="103"/>
  <c r="T306" i="103"/>
  <c r="U306" i="103" s="1"/>
  <c r="T305" i="103"/>
  <c r="U305" i="103" s="1"/>
  <c r="T303" i="103"/>
  <c r="U303" i="103" s="1"/>
  <c r="T302" i="103"/>
  <c r="T301" i="103"/>
  <c r="U301" i="103" s="1"/>
  <c r="T300" i="103"/>
  <c r="U300" i="103" s="1"/>
  <c r="V335" i="103" l="1"/>
  <c r="V310" i="103"/>
  <c r="V330" i="103"/>
  <c r="V325" i="103"/>
  <c r="V320" i="103"/>
  <c r="U315" i="103"/>
  <c r="V315" i="103" s="1"/>
  <c r="V305" i="103"/>
  <c r="V300" i="103"/>
  <c r="T291" i="103"/>
  <c r="U291" i="103" s="1"/>
  <c r="T292" i="103"/>
  <c r="U292" i="103" s="1"/>
  <c r="T293" i="103"/>
  <c r="U293" i="103" s="1"/>
  <c r="T294" i="103"/>
  <c r="U294" i="103" s="1"/>
  <c r="T295" i="103"/>
  <c r="T296" i="103"/>
  <c r="U296" i="103" s="1"/>
  <c r="T297" i="103"/>
  <c r="U297" i="103" s="1"/>
  <c r="T298" i="103"/>
  <c r="U298" i="103" s="1"/>
  <c r="T299" i="103"/>
  <c r="U299" i="103" s="1"/>
  <c r="U295" i="103" l="1"/>
  <c r="V295" i="103"/>
  <c r="T290" i="103"/>
  <c r="T190" i="103"/>
  <c r="U190" i="103" s="1"/>
  <c r="T189" i="103"/>
  <c r="U189" i="103" s="1"/>
  <c r="T188" i="103"/>
  <c r="T59" i="103"/>
  <c r="U59" i="103" s="1"/>
  <c r="T58" i="103"/>
  <c r="U58" i="103" s="1"/>
  <c r="T57" i="103"/>
  <c r="U290" i="103" l="1"/>
  <c r="V290" i="103" s="1"/>
  <c r="U188" i="103"/>
  <c r="V188" i="103" s="1"/>
  <c r="U57" i="103"/>
  <c r="V57" i="103" s="1"/>
  <c r="T52" i="103"/>
  <c r="T39" i="103"/>
  <c r="I353" i="103" l="1"/>
  <c r="J353" i="103"/>
  <c r="K353" i="103"/>
  <c r="L353" i="103"/>
  <c r="M353" i="103"/>
  <c r="N353" i="103"/>
  <c r="O353" i="103"/>
  <c r="P353" i="103"/>
  <c r="Q353" i="103"/>
  <c r="R353" i="103"/>
  <c r="S353" i="103"/>
  <c r="H353" i="103"/>
  <c r="T285" i="103"/>
  <c r="T286" i="103"/>
  <c r="U286" i="103" s="1"/>
  <c r="T287" i="103"/>
  <c r="T288" i="103"/>
  <c r="U288" i="103" s="1"/>
  <c r="U285" i="103" l="1"/>
  <c r="V285" i="103" s="1"/>
  <c r="T121" i="103" l="1"/>
  <c r="U121" i="103" s="1"/>
  <c r="T100" i="103" l="1"/>
  <c r="U100" i="103" s="1"/>
  <c r="T17" i="103" l="1"/>
  <c r="T284" i="103"/>
  <c r="U284" i="103" s="1"/>
  <c r="T283" i="103"/>
  <c r="U283" i="103" s="1"/>
  <c r="T282" i="103"/>
  <c r="U282" i="103" s="1"/>
  <c r="T281" i="103"/>
  <c r="T280" i="103"/>
  <c r="U280" i="103" s="1"/>
  <c r="T279" i="103"/>
  <c r="U279" i="103" s="1"/>
  <c r="T278" i="103"/>
  <c r="U278" i="103" s="1"/>
  <c r="T277" i="103"/>
  <c r="U277" i="103" s="1"/>
  <c r="T276" i="103"/>
  <c r="T275" i="103"/>
  <c r="T274" i="103"/>
  <c r="U274" i="103" s="1"/>
  <c r="T273" i="103"/>
  <c r="U273" i="103" s="1"/>
  <c r="T272" i="103"/>
  <c r="U272" i="103" s="1"/>
  <c r="T271" i="103"/>
  <c r="U271" i="103" s="1"/>
  <c r="T270" i="103"/>
  <c r="T269" i="103"/>
  <c r="T268" i="103"/>
  <c r="U268" i="103" s="1"/>
  <c r="T267" i="103"/>
  <c r="U267" i="103" s="1"/>
  <c r="T266" i="103"/>
  <c r="T265" i="103"/>
  <c r="T264" i="103"/>
  <c r="U264" i="103" s="1"/>
  <c r="T263" i="103"/>
  <c r="U263" i="103" s="1"/>
  <c r="T262" i="103"/>
  <c r="T261" i="103"/>
  <c r="T260" i="103"/>
  <c r="U260" i="103" s="1"/>
  <c r="T259" i="103"/>
  <c r="U259" i="103" s="1"/>
  <c r="T258" i="103"/>
  <c r="U258" i="103" s="1"/>
  <c r="T257" i="103"/>
  <c r="U257" i="103" s="1"/>
  <c r="T256" i="103"/>
  <c r="U256" i="103" s="1"/>
  <c r="T255" i="103"/>
  <c r="U255" i="103" s="1"/>
  <c r="T254" i="103"/>
  <c r="T253" i="103"/>
  <c r="U253" i="103" s="1"/>
  <c r="T252" i="103"/>
  <c r="U252" i="103" s="1"/>
  <c r="T250" i="103"/>
  <c r="U250" i="103" s="1"/>
  <c r="T249" i="103"/>
  <c r="U249" i="103" s="1"/>
  <c r="T248" i="103"/>
  <c r="T247" i="103"/>
  <c r="U247" i="103" s="1"/>
  <c r="T246" i="103"/>
  <c r="U246" i="103" s="1"/>
  <c r="T245" i="103"/>
  <c r="U245" i="103" s="1"/>
  <c r="T243" i="103"/>
  <c r="U243" i="103" s="1"/>
  <c r="T242" i="103"/>
  <c r="U242" i="103" s="1"/>
  <c r="T241" i="103"/>
  <c r="U241" i="103" s="1"/>
  <c r="T239" i="103"/>
  <c r="U239" i="103" s="1"/>
  <c r="T238" i="103"/>
  <c r="T237" i="103"/>
  <c r="U237" i="103" s="1"/>
  <c r="T236" i="103"/>
  <c r="U236" i="103" s="1"/>
  <c r="T235" i="103"/>
  <c r="U235" i="103" s="1"/>
  <c r="T234" i="103"/>
  <c r="T233" i="103"/>
  <c r="U233" i="103" s="1"/>
  <c r="T232" i="103"/>
  <c r="U232" i="103" s="1"/>
  <c r="T231" i="103"/>
  <c r="U231" i="103" s="1"/>
  <c r="T230" i="103"/>
  <c r="U230" i="103" s="1"/>
  <c r="T229" i="103"/>
  <c r="T227" i="103"/>
  <c r="U227" i="103" s="1"/>
  <c r="T226" i="103"/>
  <c r="T225" i="103"/>
  <c r="U225" i="103" s="1"/>
  <c r="T224" i="103"/>
  <c r="T222" i="103"/>
  <c r="U222" i="103" s="1"/>
  <c r="T221" i="103"/>
  <c r="U221" i="103" s="1"/>
  <c r="T220" i="103"/>
  <c r="T219" i="103"/>
  <c r="U219" i="103" s="1"/>
  <c r="T218" i="103"/>
  <c r="U218" i="103" s="1"/>
  <c r="T217" i="103"/>
  <c r="U217" i="103" s="1"/>
  <c r="T216" i="103"/>
  <c r="U216" i="103" s="1"/>
  <c r="T215" i="103"/>
  <c r="T214" i="103"/>
  <c r="T213" i="103"/>
  <c r="U213" i="103" s="1"/>
  <c r="T212" i="103"/>
  <c r="U212" i="103" s="1"/>
  <c r="T211" i="103"/>
  <c r="U211" i="103" s="1"/>
  <c r="T210" i="103"/>
  <c r="U210" i="103" s="1"/>
  <c r="T209" i="103"/>
  <c r="U209" i="103" s="1"/>
  <c r="T208" i="103"/>
  <c r="U208" i="103" s="1"/>
  <c r="T207" i="103"/>
  <c r="U207" i="103" s="1"/>
  <c r="T206" i="103"/>
  <c r="U206" i="103" s="1"/>
  <c r="T205" i="103"/>
  <c r="U205" i="103" s="1"/>
  <c r="T204" i="103"/>
  <c r="U204" i="103" s="1"/>
  <c r="T203" i="103"/>
  <c r="T202" i="103"/>
  <c r="U202" i="103" s="1"/>
  <c r="T201" i="103"/>
  <c r="U201" i="103" s="1"/>
  <c r="T199" i="103"/>
  <c r="U199" i="103" s="1"/>
  <c r="T198" i="103"/>
  <c r="T197" i="103"/>
  <c r="U197" i="103" s="1"/>
  <c r="T196" i="103"/>
  <c r="T194" i="103"/>
  <c r="U194" i="103" s="1"/>
  <c r="T193" i="103"/>
  <c r="U193" i="103" s="1"/>
  <c r="T192" i="103"/>
  <c r="T187" i="103"/>
  <c r="U187" i="103" s="1"/>
  <c r="T186" i="103"/>
  <c r="U186" i="103" s="1"/>
  <c r="T185" i="103"/>
  <c r="T183" i="103"/>
  <c r="U183" i="103" s="1"/>
  <c r="T182" i="103"/>
  <c r="U182" i="103" s="1"/>
  <c r="T181" i="103"/>
  <c r="T179" i="103"/>
  <c r="U179" i="103" s="1"/>
  <c r="T178" i="103"/>
  <c r="T177" i="103"/>
  <c r="U177" i="103" s="1"/>
  <c r="T176" i="103"/>
  <c r="T175" i="103"/>
  <c r="U175" i="103" s="1"/>
  <c r="T174" i="103"/>
  <c r="T173" i="103"/>
  <c r="U173" i="103" s="1"/>
  <c r="T172" i="103"/>
  <c r="T171" i="103"/>
  <c r="U171" i="103" s="1"/>
  <c r="T170" i="103"/>
  <c r="U170" i="103" s="1"/>
  <c r="T169" i="103"/>
  <c r="U169" i="103" s="1"/>
  <c r="T167" i="103"/>
  <c r="U167" i="103" s="1"/>
  <c r="T166" i="103"/>
  <c r="T165" i="103"/>
  <c r="U165" i="103" s="1"/>
  <c r="T164" i="103"/>
  <c r="U164" i="103" s="1"/>
  <c r="T162" i="103"/>
  <c r="U162" i="103" s="1"/>
  <c r="T161" i="103"/>
  <c r="U161" i="103" s="1"/>
  <c r="T160" i="103"/>
  <c r="T159" i="103"/>
  <c r="U159" i="103" s="1"/>
  <c r="T158" i="103"/>
  <c r="U158" i="103" s="1"/>
  <c r="T157" i="103"/>
  <c r="U157" i="103" s="1"/>
  <c r="T156" i="103"/>
  <c r="U156" i="103" s="1"/>
  <c r="T155" i="103"/>
  <c r="T154" i="103"/>
  <c r="U154" i="103" s="1"/>
  <c r="T153" i="103"/>
  <c r="U153" i="103" s="1"/>
  <c r="T151" i="103"/>
  <c r="U151" i="103" s="1"/>
  <c r="T150" i="103"/>
  <c r="T149" i="103"/>
  <c r="U149" i="103" s="1"/>
  <c r="T148" i="103"/>
  <c r="U148" i="103" s="1"/>
  <c r="T146" i="103"/>
  <c r="U146" i="103" s="1"/>
  <c r="T145" i="103"/>
  <c r="U145" i="103" s="1"/>
  <c r="T144" i="103"/>
  <c r="U144" i="103" s="1"/>
  <c r="T143" i="103"/>
  <c r="U143" i="103" s="1"/>
  <c r="T142" i="103"/>
  <c r="U142" i="103" s="1"/>
  <c r="T141" i="103"/>
  <c r="T140" i="103"/>
  <c r="U140" i="103" s="1"/>
  <c r="T139" i="103"/>
  <c r="U139" i="103" s="1"/>
  <c r="T138" i="103"/>
  <c r="U138" i="103" s="1"/>
  <c r="T137" i="103"/>
  <c r="U137" i="103" s="1"/>
  <c r="T136" i="103"/>
  <c r="T9" i="103"/>
  <c r="T10" i="103"/>
  <c r="U10" i="103" s="1"/>
  <c r="U185" i="103" l="1"/>
  <c r="V185" i="103"/>
  <c r="U172" i="103"/>
  <c r="V172" i="103" s="1"/>
  <c r="U176" i="103"/>
  <c r="V176" i="103"/>
  <c r="U181" i="103"/>
  <c r="V181" i="103" s="1"/>
  <c r="U254" i="103"/>
  <c r="V252" i="103" s="1"/>
  <c r="U9" i="103"/>
  <c r="V9" i="103" s="1"/>
  <c r="U136" i="103"/>
  <c r="V136" i="103" s="1"/>
  <c r="V144" i="103"/>
  <c r="V139" i="103"/>
  <c r="V148" i="103"/>
  <c r="V153" i="103"/>
  <c r="V245" i="103"/>
  <c r="U196" i="103"/>
  <c r="V196" i="103" s="1"/>
  <c r="V209" i="103"/>
  <c r="U224" i="103"/>
  <c r="V224" i="103" s="1"/>
  <c r="V255" i="103"/>
  <c r="V263" i="103"/>
  <c r="U229" i="103"/>
  <c r="V229" i="103" s="1"/>
  <c r="V232" i="103"/>
  <c r="V236" i="103"/>
  <c r="V241" i="103"/>
  <c r="V258" i="103"/>
  <c r="U220" i="103"/>
  <c r="V220" i="103" s="1"/>
  <c r="U248" i="103"/>
  <c r="V248" i="103" s="1"/>
  <c r="U265" i="103"/>
  <c r="V265" i="103" s="1"/>
  <c r="U269" i="103"/>
  <c r="V269" i="103" s="1"/>
  <c r="U275" i="103"/>
  <c r="V275" i="103" s="1"/>
  <c r="U281" i="103"/>
  <c r="V281" i="103" s="1"/>
  <c r="V169" i="103"/>
  <c r="V205" i="103"/>
  <c r="V157" i="103"/>
  <c r="V164" i="103"/>
  <c r="V201" i="103"/>
  <c r="V212" i="103"/>
  <c r="U160" i="103"/>
  <c r="V160" i="103" s="1"/>
  <c r="U192" i="103"/>
  <c r="V192" i="103" s="1"/>
  <c r="U214" i="103"/>
  <c r="V214" i="103" s="1"/>
  <c r="T135" i="103"/>
  <c r="U135" i="103" s="1"/>
  <c r="T134" i="103"/>
  <c r="T133" i="103"/>
  <c r="U133" i="103" s="1"/>
  <c r="T132" i="103"/>
  <c r="U132" i="103" s="1"/>
  <c r="T131" i="103"/>
  <c r="U131" i="103" s="1"/>
  <c r="T130" i="103"/>
  <c r="U130" i="103" s="1"/>
  <c r="T129" i="103"/>
  <c r="U129" i="103" s="1"/>
  <c r="T128" i="103"/>
  <c r="T127" i="103"/>
  <c r="U127" i="103" s="1"/>
  <c r="T126" i="103"/>
  <c r="U126" i="103" s="1"/>
  <c r="T125" i="103"/>
  <c r="U125" i="103" s="1"/>
  <c r="T124" i="103"/>
  <c r="U124" i="103" s="1"/>
  <c r="T123" i="103"/>
  <c r="U123" i="103" s="1"/>
  <c r="T122" i="103"/>
  <c r="U122" i="103" s="1"/>
  <c r="T120" i="103"/>
  <c r="U120" i="103" s="1"/>
  <c r="T119" i="103"/>
  <c r="U119" i="103" s="1"/>
  <c r="T118" i="103"/>
  <c r="U118" i="103" s="1"/>
  <c r="T117" i="103"/>
  <c r="U117" i="103" s="1"/>
  <c r="T116" i="103"/>
  <c r="U116" i="103" s="1"/>
  <c r="T115" i="103"/>
  <c r="U115" i="103" s="1"/>
  <c r="T114" i="103"/>
  <c r="U114" i="103" s="1"/>
  <c r="T113" i="103"/>
  <c r="U113" i="103" s="1"/>
  <c r="T112" i="103"/>
  <c r="U112" i="103" s="1"/>
  <c r="T111" i="103"/>
  <c r="U111" i="103" s="1"/>
  <c r="T110" i="103"/>
  <c r="U110" i="103" s="1"/>
  <c r="T109" i="103"/>
  <c r="T108" i="103"/>
  <c r="U108" i="103" s="1"/>
  <c r="T107" i="103"/>
  <c r="U107" i="103" s="1"/>
  <c r="T106" i="103"/>
  <c r="U106" i="103" s="1"/>
  <c r="T105" i="103"/>
  <c r="U105" i="103" s="1"/>
  <c r="T104" i="103"/>
  <c r="T103" i="103"/>
  <c r="U103" i="103" s="1"/>
  <c r="T102" i="103"/>
  <c r="U102" i="103" s="1"/>
  <c r="T101" i="103"/>
  <c r="U101" i="103" s="1"/>
  <c r="T99" i="103"/>
  <c r="U99" i="103" s="1"/>
  <c r="T98" i="103"/>
  <c r="U98" i="103" s="1"/>
  <c r="T97" i="103"/>
  <c r="U97" i="103" s="1"/>
  <c r="T96" i="103"/>
  <c r="U96" i="103" s="1"/>
  <c r="T95" i="103"/>
  <c r="U95" i="103" s="1"/>
  <c r="T94" i="103"/>
  <c r="U94" i="103" s="1"/>
  <c r="T93" i="103"/>
  <c r="T92" i="103"/>
  <c r="T91" i="103"/>
  <c r="U91" i="103" s="1"/>
  <c r="T90" i="103"/>
  <c r="T89" i="103"/>
  <c r="U89" i="103" s="1"/>
  <c r="T87" i="103"/>
  <c r="U87" i="103" s="1"/>
  <c r="T88" i="103"/>
  <c r="U88" i="103" s="1"/>
  <c r="T86" i="103"/>
  <c r="U86" i="103" s="1"/>
  <c r="T85" i="103"/>
  <c r="T84" i="103"/>
  <c r="U84" i="103" s="1"/>
  <c r="T83" i="103"/>
  <c r="U83" i="103" s="1"/>
  <c r="T82" i="103"/>
  <c r="U82" i="103" s="1"/>
  <c r="T81" i="103"/>
  <c r="U81" i="103" s="1"/>
  <c r="T80" i="103"/>
  <c r="U80" i="103" s="1"/>
  <c r="T79" i="103"/>
  <c r="U79" i="103" s="1"/>
  <c r="T78" i="103"/>
  <c r="U78" i="103" s="1"/>
  <c r="T77" i="103"/>
  <c r="T76" i="103"/>
  <c r="U76" i="103" s="1"/>
  <c r="T75" i="103"/>
  <c r="T72" i="103"/>
  <c r="U72" i="103" s="1"/>
  <c r="T71" i="103"/>
  <c r="T70" i="103"/>
  <c r="U70" i="103" s="1"/>
  <c r="T69" i="103"/>
  <c r="U69" i="103" s="1"/>
  <c r="T67" i="103"/>
  <c r="U67" i="103" s="1"/>
  <c r="T66" i="103"/>
  <c r="T65" i="103"/>
  <c r="U65" i="103" s="1"/>
  <c r="T64" i="103"/>
  <c r="U64" i="103" s="1"/>
  <c r="T62" i="103"/>
  <c r="U62" i="103" s="1"/>
  <c r="T61" i="103"/>
  <c r="U61" i="103" s="1"/>
  <c r="T60" i="103"/>
  <c r="U60" i="103" s="1"/>
  <c r="T55" i="103"/>
  <c r="U55" i="103" s="1"/>
  <c r="T54" i="103"/>
  <c r="U54" i="103" s="1"/>
  <c r="T53" i="103"/>
  <c r="U53" i="103" s="1"/>
  <c r="T51" i="103"/>
  <c r="U51" i="103" s="1"/>
  <c r="T50" i="103"/>
  <c r="T49" i="103"/>
  <c r="U49" i="103" s="1"/>
  <c r="T48" i="103"/>
  <c r="U48" i="103" s="1"/>
  <c r="T47" i="103"/>
  <c r="U47" i="103" s="1"/>
  <c r="T46" i="103"/>
  <c r="U46" i="103" s="1"/>
  <c r="T45" i="103"/>
  <c r="U45" i="103" s="1"/>
  <c r="T43" i="103"/>
  <c r="U43" i="103" s="1"/>
  <c r="T41" i="103"/>
  <c r="U41" i="103" s="1"/>
  <c r="T40" i="103"/>
  <c r="U40" i="103" s="1"/>
  <c r="T38" i="103"/>
  <c r="U38" i="103" s="1"/>
  <c r="T37" i="103"/>
  <c r="U37" i="103" s="1"/>
  <c r="T36" i="103"/>
  <c r="T35" i="103"/>
  <c r="U35" i="103" s="1"/>
  <c r="T34" i="103"/>
  <c r="T33" i="103"/>
  <c r="U33" i="103" s="1"/>
  <c r="T32" i="103"/>
  <c r="T30" i="103"/>
  <c r="U30" i="103" s="1"/>
  <c r="T29" i="103"/>
  <c r="T28" i="103"/>
  <c r="U28" i="103" s="1"/>
  <c r="T27" i="103"/>
  <c r="T25" i="103"/>
  <c r="T24" i="103"/>
  <c r="T23" i="103"/>
  <c r="T22" i="103"/>
  <c r="U22" i="103" s="1"/>
  <c r="T20" i="103"/>
  <c r="T19" i="103"/>
  <c r="U19" i="103" s="1"/>
  <c r="T18" i="103"/>
  <c r="U18" i="103" s="1"/>
  <c r="T16" i="103"/>
  <c r="T15" i="103"/>
  <c r="T14" i="103"/>
  <c r="T13" i="103"/>
  <c r="U13" i="103" s="1"/>
  <c r="U75" i="103" l="1"/>
  <c r="V73" i="103" s="1"/>
  <c r="U27" i="103"/>
  <c r="V27" i="103" s="1"/>
  <c r="U32" i="103"/>
  <c r="V32" i="103" s="1"/>
  <c r="U36" i="103"/>
  <c r="V36" i="103" s="1"/>
  <c r="U90" i="103"/>
  <c r="V90" i="103" s="1"/>
  <c r="V13" i="103"/>
  <c r="T353" i="103"/>
  <c r="V120" i="103"/>
  <c r="V87" i="103"/>
  <c r="V123" i="103"/>
  <c r="V22" i="103"/>
  <c r="V48" i="103"/>
  <c r="V102" i="103"/>
  <c r="V112" i="103"/>
  <c r="V18" i="103"/>
  <c r="V127" i="103"/>
  <c r="V95" i="103"/>
  <c r="V107" i="103"/>
  <c r="V40" i="103"/>
  <c r="V45" i="103"/>
  <c r="V60" i="103"/>
  <c r="V84" i="103"/>
  <c r="V133" i="103"/>
  <c r="V99" i="103"/>
  <c r="V80" i="103"/>
  <c r="V53" i="103"/>
  <c r="V64" i="103"/>
  <c r="V69" i="103"/>
  <c r="V115" i="103"/>
  <c r="U353" i="103" l="1"/>
  <c r="V353" i="103"/>
</calcChain>
</file>

<file path=xl/sharedStrings.xml><?xml version="1.0" encoding="utf-8"?>
<sst xmlns="http://schemas.openxmlformats.org/spreadsheetml/2006/main" count="527" uniqueCount="134">
  <si>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</si>
  <si>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</si>
  <si>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</si>
  <si>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</si>
  <si>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</si>
  <si>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</si>
  <si>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</si>
  <si>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</si>
  <si>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</si>
  <si>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</si>
  <si>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</si>
  <si>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</si>
  <si>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LÍNEA</t>
  </si>
  <si>
    <t>C.I.C. N°</t>
  </si>
  <si>
    <t>NOMBRES Y APELLIDOS</t>
  </si>
  <si>
    <t>ORDEN N°</t>
  </si>
  <si>
    <t>TOTALES G.</t>
  </si>
  <si>
    <t>CONCEPTO</t>
  </si>
  <si>
    <t>DENOMINACIÓN</t>
  </si>
  <si>
    <t>Sueldos</t>
  </si>
  <si>
    <t>Gasto de Representación</t>
  </si>
  <si>
    <t>Viáticos</t>
  </si>
  <si>
    <t>Bonif. por Responsabilidad en el Cargo</t>
  </si>
  <si>
    <t>MONTO TOTAL</t>
  </si>
  <si>
    <t>Remuneración Extraordinaria</t>
  </si>
  <si>
    <t xml:space="preserve">PLANILLA GENERAL DE PAGOS </t>
  </si>
  <si>
    <t>Subsidio Familiar (Escolaridad de hijos)</t>
  </si>
  <si>
    <t>Subsidio Familiar (Nacimiento)</t>
  </si>
  <si>
    <t xml:space="preserve">MONTO A DICIEMBRE </t>
  </si>
  <si>
    <t>Subsidio Familiar (Defunción)</t>
  </si>
  <si>
    <t>Otros Gastos del Personal</t>
  </si>
  <si>
    <t>Subsidio Familiar (Escolaridad de Hijos)</t>
  </si>
  <si>
    <t>Remuneración Adicional</t>
  </si>
  <si>
    <t xml:space="preserve">Jornales </t>
  </si>
  <si>
    <t>Honorarios Profesionales</t>
  </si>
  <si>
    <t>Linea no se completa si es municipalidad</t>
  </si>
  <si>
    <t>Derlis Javier Benegas Carrera</t>
  </si>
  <si>
    <t>Claudelino Bogado Benega</t>
  </si>
  <si>
    <t xml:space="preserve">Sabrina Delvalle Maciel </t>
  </si>
  <si>
    <t xml:space="preserve">Maria Luz Benitez Balbuena </t>
  </si>
  <si>
    <t xml:space="preserve">Feliciano Quintana Duarte </t>
  </si>
  <si>
    <t xml:space="preserve">Ricardo Nervi </t>
  </si>
  <si>
    <t>Rolando Miguel Bogado Benega</t>
  </si>
  <si>
    <t>Jorneles</t>
  </si>
  <si>
    <t>Ramon Piris Avalos</t>
  </si>
  <si>
    <t>Porfirio Samudio Benitez</t>
  </si>
  <si>
    <t>Carlos Javier Cardozo Silguero</t>
  </si>
  <si>
    <t>Adriana Nervi Alderete</t>
  </si>
  <si>
    <t>Luisa Fernandez</t>
  </si>
  <si>
    <t>Adolfo Bogado</t>
  </si>
  <si>
    <t xml:space="preserve">Maria Delfina Medina </t>
  </si>
  <si>
    <t xml:space="preserve">jornales </t>
  </si>
  <si>
    <t>Jose Ramon Benitez Romero</t>
  </si>
  <si>
    <t xml:space="preserve">Bienvenido Acosta </t>
  </si>
  <si>
    <t>Alberto Ramon Almada Fariña</t>
  </si>
  <si>
    <t xml:space="preserve">Dieta </t>
  </si>
  <si>
    <t>Marine Fatima Da Costa</t>
  </si>
  <si>
    <t xml:space="preserve">Nilson Ferreira da Costa </t>
  </si>
  <si>
    <t>Silvio Martinez</t>
  </si>
  <si>
    <t>Rosalina Hermosilla Fariña</t>
  </si>
  <si>
    <t>Roberto Chavez Gimenez</t>
  </si>
  <si>
    <t>Alexandre Roberto Engelsing</t>
  </si>
  <si>
    <t>Ernani Jose Hammes</t>
  </si>
  <si>
    <t xml:space="preserve">Alcides Ramirez Araujo </t>
  </si>
  <si>
    <t xml:space="preserve">Albertano Ramon Rios Roa </t>
  </si>
  <si>
    <t>Julio Cesar Godoy Gayoso</t>
  </si>
  <si>
    <t xml:space="preserve">Eleuterio Arguello Morel </t>
  </si>
  <si>
    <t xml:space="preserve">Daniel Morel Baez </t>
  </si>
  <si>
    <t xml:space="preserve">Idalino Alarcon Ibarra </t>
  </si>
  <si>
    <t>Protacio Alarcon Ibarra</t>
  </si>
  <si>
    <t>Crispin Gonzalez Coronel</t>
  </si>
  <si>
    <t>Jose Ramirez Pintos</t>
  </si>
  <si>
    <t xml:space="preserve">Ladislaa Britez </t>
  </si>
  <si>
    <t xml:space="preserve">Victor Vera Fernande </t>
  </si>
  <si>
    <t xml:space="preserve">Alfredo Esteche Gomez </t>
  </si>
  <si>
    <t xml:space="preserve">Lauro Asuncion Flecha </t>
  </si>
  <si>
    <t xml:space="preserve">Emilio Peralta Segovia </t>
  </si>
  <si>
    <t>Felipe Esquivel Amarilla</t>
  </si>
  <si>
    <t>Adir Riquelme Gonzalez</t>
  </si>
  <si>
    <t>Carolina Martinez Medina</t>
  </si>
  <si>
    <t xml:space="preserve">Arnaldo Arguello Albarez </t>
  </si>
  <si>
    <t xml:space="preserve">Fernando Pascual  Alvarenga </t>
  </si>
  <si>
    <t xml:space="preserve">Diego Areco Valdovino </t>
  </si>
  <si>
    <t xml:space="preserve">Rodolfo Cuenca Escalante </t>
  </si>
  <si>
    <t xml:space="preserve">Evaristo Ramon Gonzalez Espinola </t>
  </si>
  <si>
    <t>Jornales</t>
  </si>
  <si>
    <t xml:space="preserve">Crispin Villalba Escobar </t>
  </si>
  <si>
    <t xml:space="preserve">Ramon Antonio Franco </t>
  </si>
  <si>
    <t xml:space="preserve">Fernando Riquelme Iglesia </t>
  </si>
  <si>
    <t>Mirian Celeste Fernande</t>
  </si>
  <si>
    <t>Aporte Jubilatorio</t>
  </si>
  <si>
    <t>ESTADO</t>
  </si>
  <si>
    <t>MUNICIPALIDAD DE DOMINGO MARTINEZ DE IRALA CUMPLIMIENTO AL ARTÍCULO 7º DE LA LEY 5189/2014</t>
  </si>
  <si>
    <t>PERMANENTE</t>
  </si>
  <si>
    <t>CONTRATADO</t>
  </si>
  <si>
    <t>Casilda figueredo de Lopez</t>
  </si>
  <si>
    <t>Emilce Villaba Maidana</t>
  </si>
  <si>
    <t>Eusebia Hermosilla Hermosilla</t>
  </si>
  <si>
    <t>Jorge Fonseca Almada</t>
  </si>
  <si>
    <t>Luis Alberto Bogado</t>
  </si>
  <si>
    <t>Nilda Alegre</t>
  </si>
  <si>
    <t>ELECTO</t>
  </si>
  <si>
    <t>Patricia Estela Romero</t>
  </si>
  <si>
    <t>Roque Britez Alegre</t>
  </si>
  <si>
    <t>Saturnino Morel Martinez</t>
  </si>
  <si>
    <t>Crecencio Vera Gonzalez</t>
  </si>
  <si>
    <t>Luis Alberto Alfonzo Brizuela</t>
  </si>
  <si>
    <t xml:space="preserve">Yasimela Jael Villalba Jimenez </t>
  </si>
  <si>
    <t>Osvaldo Peralta Rotela</t>
  </si>
  <si>
    <t>Richard Medina Gonzalez</t>
  </si>
  <si>
    <t>Fernando Almada Benitez</t>
  </si>
  <si>
    <t xml:space="preserve">Miguel Angel Moran Quintana </t>
  </si>
  <si>
    <t xml:space="preserve">Lucio Riquelme Iglesia </t>
  </si>
  <si>
    <t>Valmir Camargo Soutier</t>
  </si>
  <si>
    <t>Remuneracion Extraordinarias</t>
  </si>
  <si>
    <t xml:space="preserve">Remuneracion Extraordinarias </t>
  </si>
  <si>
    <t>Remuneracion Extraordinaria</t>
  </si>
  <si>
    <t>viatico</t>
  </si>
  <si>
    <t>CORRESPONDIENTE AL EJERCICIO FISCAL AÑO 2020</t>
  </si>
  <si>
    <t>AGUINALDO Año 2020</t>
  </si>
  <si>
    <t>Felipe Ramon Benitez</t>
  </si>
  <si>
    <t>Luciano Cardozo Peres</t>
  </si>
  <si>
    <t>Fabiana Gomez Cabaña</t>
  </si>
  <si>
    <t xml:space="preserve">Mario Narciso Albarenga </t>
  </si>
  <si>
    <t>Marciano Bogado Britez</t>
  </si>
  <si>
    <t>Hugo Javier Alarcon Benitez</t>
  </si>
  <si>
    <t xml:space="preserve">Benjamin Riquelme </t>
  </si>
  <si>
    <t>Matias Sebastian Peralta del Puerto</t>
  </si>
  <si>
    <t xml:space="preserve">Federici Riquelme </t>
  </si>
  <si>
    <t xml:space="preserve">Natalia Ramirez lopez </t>
  </si>
  <si>
    <t>,</t>
  </si>
  <si>
    <t xml:space="preserve">Victor Morel </t>
  </si>
  <si>
    <t xml:space="preserve">Denis Rodrigo Perez Ferreira </t>
  </si>
  <si>
    <t>Valentin Cabrera Peña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</si>
</sst>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_-;\-* #,##0_-;_-* &quot;-&quot;_-;_-@_-"/>
    <numFmt numFmtId="165" formatCode="_-* #,##0.00_-;\-* #,##0.00_-;_-* &quot;-&quot;??_-;_-@_-"/>
    <numFmt numFmtId="166" formatCode="#,##0;[Red]#,##0"/>
    <numFmt numFmtId="167" formatCode="_-[$€]* #,##0.00_-;\-[$€]* #,##0.00_-;_-[$€]* &quot;-&quot;??_-;_-@_-"/>
    <numFmt numFmtId="168" formatCode="_-* #,##0_-;\-* #,##0_-;_-* &quot;-&quot;??_-;_-@_-"/>
  </numFmts>
  <fonts count="13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1"/>
      <name val="Century Gothic"/>
      <family val="2"/>
    </font>
    <font>
      <b/>
      <sz val="11"/>
      <name val="Century Gothic"/>
      <family val="2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75">
    <xf numFmtId="0" fontId="0" fillId="0" borderId="0" xfId="0"/>
    <xf numFmtId="0" fontId="4" fillId="0" borderId="0" xfId="0" applyFont="1"/>
    <xf numFmtId="0" fontId="0" fillId="2" borderId="0" xfId="0" applyFill="1"/>
    <xf numFmtId="0" fontId="0" fillId="2" borderId="0" xfId="0" applyFill="1" applyAlignment="1">
      <alignment horizontal="right"/>
    </xf>
    <xf numFmtId="166" fontId="8" fillId="0" borderId="0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0" fontId="8" fillId="0" borderId="0" xfId="0" applyFont="1" applyBorder="1" applyAlignment="1"/>
    <xf numFmtId="3" fontId="5" fillId="2" borderId="0" xfId="3" applyNumberFormat="1" applyFont="1" applyFill="1" applyBorder="1" applyAlignment="1">
      <alignment horizontal="right"/>
    </xf>
    <xf numFmtId="3" fontId="5" fillId="2" borderId="0" xfId="3" applyNumberFormat="1" applyFont="1" applyFill="1" applyBorder="1" applyAlignment="1"/>
    <xf numFmtId="3" fontId="5" fillId="0" borderId="0" xfId="3" applyNumberFormat="1" applyFont="1" applyFill="1" applyBorder="1" applyAlignment="1"/>
    <xf numFmtId="3" fontId="5" fillId="0" borderId="0" xfId="3" applyNumberFormat="1" applyFont="1" applyBorder="1" applyAlignment="1"/>
    <xf numFmtId="0" fontId="6" fillId="0" borderId="0" xfId="0" applyFont="1" applyBorder="1" applyAlignment="1"/>
    <xf numFmtId="3" fontId="2" fillId="2" borderId="0" xfId="3" applyNumberFormat="1" applyFont="1" applyFill="1" applyBorder="1" applyAlignment="1">
      <alignment horizontal="right"/>
    </xf>
    <xf numFmtId="3" fontId="2" fillId="2" borderId="0" xfId="3" applyNumberFormat="1" applyFont="1" applyFill="1" applyBorder="1" applyAlignment="1"/>
    <xf numFmtId="3" fontId="3" fillId="0" borderId="0" xfId="0" applyNumberFormat="1" applyFont="1" applyBorder="1" applyAlignment="1">
      <alignment horizontal="right"/>
    </xf>
    <xf numFmtId="0" fontId="3" fillId="0" borderId="5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left"/>
    </xf>
    <xf numFmtId="0" fontId="3" fillId="0" borderId="0" xfId="0" applyFont="1" applyFill="1"/>
    <xf numFmtId="0" fontId="3" fillId="0" borderId="6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3" fillId="0" borderId="0" xfId="0" applyNumberFormat="1" applyFont="1" applyFill="1"/>
    <xf numFmtId="3" fontId="5" fillId="3" borderId="10" xfId="3" applyNumberFormat="1" applyFont="1" applyFill="1" applyBorder="1" applyAlignment="1">
      <alignment horizontal="right"/>
    </xf>
    <xf numFmtId="0" fontId="5" fillId="3" borderId="1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4" xfId="0" applyFont="1" applyFill="1" applyBorder="1" applyAlignment="1"/>
    <xf numFmtId="0" fontId="3" fillId="0" borderId="8" xfId="0" applyFont="1" applyFill="1" applyBorder="1" applyAlignment="1">
      <alignment horizontal="left"/>
    </xf>
    <xf numFmtId="0" fontId="3" fillId="0" borderId="6" xfId="0" applyFont="1" applyFill="1" applyBorder="1" applyAlignment="1"/>
    <xf numFmtId="168" fontId="3" fillId="0" borderId="4" xfId="2" applyNumberFormat="1" applyFont="1" applyFill="1" applyBorder="1" applyAlignment="1">
      <alignment horizontal="right"/>
    </xf>
    <xf numFmtId="168" fontId="3" fillId="0" borderId="10" xfId="2" applyNumberFormat="1" applyFont="1" applyFill="1" applyBorder="1" applyAlignment="1">
      <alignment horizontal="right"/>
    </xf>
    <xf numFmtId="168" fontId="3" fillId="0" borderId="15" xfId="2" applyNumberFormat="1" applyFont="1" applyFill="1" applyBorder="1" applyAlignment="1">
      <alignment horizontal="right"/>
    </xf>
    <xf numFmtId="166" fontId="9" fillId="3" borderId="5" xfId="0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left"/>
    </xf>
    <xf numFmtId="166" fontId="9" fillId="3" borderId="5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left"/>
    </xf>
    <xf numFmtId="0" fontId="3" fillId="0" borderId="30" xfId="0" applyFont="1" applyFill="1" applyBorder="1" applyAlignment="1">
      <alignment horizontal="left"/>
    </xf>
    <xf numFmtId="0" fontId="3" fillId="0" borderId="32" xfId="0" applyFont="1" applyFill="1" applyBorder="1" applyAlignment="1">
      <alignment horizontal="left"/>
    </xf>
    <xf numFmtId="0" fontId="5" fillId="0" borderId="11" xfId="0" applyFont="1" applyFill="1" applyBorder="1" applyAlignment="1">
      <alignment horizontal="center" vertical="center" wrapText="1"/>
    </xf>
    <xf numFmtId="166" fontId="5" fillId="0" borderId="15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68" fontId="3" fillId="0" borderId="1" xfId="2" applyNumberFormat="1" applyFont="1" applyFill="1" applyBorder="1" applyAlignment="1">
      <alignment horizontal="right"/>
    </xf>
    <xf numFmtId="166" fontId="8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5" fillId="0" borderId="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0" xfId="0" applyFont="1" applyFill="1" applyBorder="1" applyAlignment="1"/>
    <xf numFmtId="0" fontId="8" fillId="0" borderId="0" xfId="0" applyFont="1" applyFill="1" applyBorder="1" applyAlignment="1"/>
    <xf numFmtId="0" fontId="4" fillId="0" borderId="0" xfId="0" applyFont="1" applyFill="1"/>
    <xf numFmtId="166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168" fontId="3" fillId="0" borderId="10" xfId="2" applyNumberFormat="1" applyFont="1" applyFill="1" applyBorder="1" applyAlignment="1"/>
    <xf numFmtId="3" fontId="3" fillId="0" borderId="0" xfId="0" applyNumberFormat="1" applyFont="1" applyFill="1"/>
    <xf numFmtId="0" fontId="3" fillId="0" borderId="13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168" fontId="3" fillId="0" borderId="6" xfId="2" applyNumberFormat="1" applyFont="1" applyFill="1" applyBorder="1" applyAlignment="1">
      <alignment horizontal="right"/>
    </xf>
    <xf numFmtId="168" fontId="3" fillId="0" borderId="3" xfId="2" applyNumberFormat="1" applyFont="1" applyFill="1" applyBorder="1" applyAlignment="1">
      <alignment horizontal="right"/>
    </xf>
    <xf numFmtId="168" fontId="3" fillId="0" borderId="3" xfId="2" applyNumberFormat="1" applyFont="1" applyFill="1" applyBorder="1" applyAlignment="1"/>
    <xf numFmtId="168" fontId="3" fillId="0" borderId="6" xfId="2" applyNumberFormat="1" applyFont="1" applyFill="1" applyBorder="1" applyAlignment="1"/>
    <xf numFmtId="0" fontId="3" fillId="0" borderId="9" xfId="0" applyFont="1" applyFill="1" applyBorder="1" applyAlignment="1">
      <alignment horizontal="center"/>
    </xf>
    <xf numFmtId="168" fontId="3" fillId="0" borderId="2" xfId="2" applyNumberFormat="1" applyFont="1" applyFill="1" applyBorder="1" applyAlignment="1">
      <alignment horizontal="right"/>
    </xf>
    <xf numFmtId="168" fontId="3" fillId="0" borderId="1" xfId="2" applyNumberFormat="1" applyFont="1" applyFill="1" applyBorder="1" applyAlignment="1"/>
    <xf numFmtId="168" fontId="3" fillId="0" borderId="12" xfId="2" applyNumberFormat="1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168" fontId="3" fillId="0" borderId="8" xfId="2" applyNumberFormat="1" applyFont="1" applyFill="1" applyBorder="1" applyAlignment="1">
      <alignment horizontal="right"/>
    </xf>
    <xf numFmtId="168" fontId="3" fillId="0" borderId="8" xfId="2" applyNumberFormat="1" applyFont="1" applyFill="1" applyBorder="1" applyAlignment="1"/>
    <xf numFmtId="0" fontId="3" fillId="0" borderId="7" xfId="0" applyFont="1" applyFill="1" applyBorder="1" applyAlignment="1">
      <alignment horizontal="center"/>
    </xf>
    <xf numFmtId="168" fontId="3" fillId="0" borderId="1" xfId="2" applyNumberFormat="1" applyFont="1" applyFill="1" applyBorder="1" applyAlignment="1">
      <alignment wrapText="1"/>
    </xf>
    <xf numFmtId="168" fontId="10" fillId="0" borderId="10" xfId="2" applyNumberFormat="1" applyFont="1" applyFill="1" applyBorder="1" applyAlignment="1">
      <alignment horizontal="right"/>
    </xf>
    <xf numFmtId="0" fontId="3" fillId="0" borderId="4" xfId="0" applyFont="1" applyFill="1" applyBorder="1" applyAlignment="1">
      <alignment horizontal="center"/>
    </xf>
    <xf numFmtId="168" fontId="3" fillId="0" borderId="11" xfId="2" applyNumberFormat="1" applyFont="1" applyFill="1" applyBorder="1" applyAlignment="1"/>
    <xf numFmtId="168" fontId="3" fillId="0" borderId="11" xfId="2" applyNumberFormat="1" applyFont="1" applyFill="1" applyBorder="1" applyAlignment="1">
      <alignment horizontal="right"/>
    </xf>
    <xf numFmtId="168" fontId="3" fillId="0" borderId="16" xfId="2" applyNumberFormat="1" applyFont="1" applyFill="1" applyBorder="1" applyAlignment="1">
      <alignment horizontal="right"/>
    </xf>
    <xf numFmtId="168" fontId="3" fillId="0" borderId="15" xfId="2" applyNumberFormat="1" applyFont="1" applyFill="1" applyBorder="1" applyAlignment="1"/>
    <xf numFmtId="168" fontId="3" fillId="0" borderId="9" xfId="2" applyNumberFormat="1" applyFont="1" applyFill="1" applyBorder="1" applyAlignment="1">
      <alignment horizontal="right"/>
    </xf>
    <xf numFmtId="168" fontId="3" fillId="0" borderId="9" xfId="2" applyNumberFormat="1" applyFont="1" applyFill="1" applyBorder="1" applyAlignment="1"/>
    <xf numFmtId="168" fontId="3" fillId="0" borderId="12" xfId="2" applyNumberFormat="1" applyFont="1" applyFill="1" applyBorder="1" applyAlignment="1"/>
    <xf numFmtId="166" fontId="5" fillId="0" borderId="20" xfId="0" applyNumberFormat="1" applyFont="1" applyFill="1" applyBorder="1" applyAlignment="1">
      <alignment horizontal="center" vertical="center" wrapText="1"/>
    </xf>
    <xf numFmtId="166" fontId="5" fillId="0" borderId="2" xfId="0" applyNumberFormat="1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166" fontId="5" fillId="0" borderId="1" xfId="0" applyNumberFormat="1" applyFont="1" applyFill="1" applyBorder="1" applyAlignment="1">
      <alignment vertical="center" wrapText="1"/>
    </xf>
    <xf numFmtId="3" fontId="5" fillId="0" borderId="10" xfId="2" applyNumberFormat="1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/>
    </xf>
    <xf numFmtId="166" fontId="5" fillId="0" borderId="1" xfId="3" applyNumberFormat="1" applyFont="1" applyFill="1" applyBorder="1" applyAlignment="1">
      <alignment vertical="center" wrapText="1"/>
    </xf>
    <xf numFmtId="3" fontId="5" fillId="0" borderId="1" xfId="2" applyNumberFormat="1" applyFont="1" applyFill="1" applyBorder="1" applyAlignment="1">
      <alignment vertical="center" wrapText="1"/>
    </xf>
    <xf numFmtId="166" fontId="5" fillId="0" borderId="14" xfId="0" applyNumberFormat="1" applyFont="1" applyFill="1" applyBorder="1" applyAlignment="1">
      <alignment horizontal="center" vertical="center" wrapText="1"/>
    </xf>
    <xf numFmtId="166" fontId="5" fillId="0" borderId="15" xfId="0" applyNumberFormat="1" applyFont="1" applyFill="1" applyBorder="1" applyAlignment="1">
      <alignment horizontal="center" vertical="center" wrapText="1"/>
    </xf>
    <xf numFmtId="166" fontId="5" fillId="0" borderId="8" xfId="0" applyNumberFormat="1" applyFont="1" applyFill="1" applyBorder="1" applyAlignment="1">
      <alignment horizontal="center" vertical="center" wrapText="1"/>
    </xf>
    <xf numFmtId="3" fontId="5" fillId="0" borderId="14" xfId="2" applyNumberFormat="1" applyFont="1" applyFill="1" applyBorder="1" applyAlignment="1">
      <alignment horizontal="center" vertical="center" wrapText="1"/>
    </xf>
    <xf numFmtId="3" fontId="5" fillId="0" borderId="15" xfId="2" applyNumberFormat="1" applyFont="1" applyFill="1" applyBorder="1" applyAlignment="1">
      <alignment horizontal="center" vertical="center" wrapText="1"/>
    </xf>
    <xf numFmtId="3" fontId="5" fillId="0" borderId="8" xfId="2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166" fontId="5" fillId="0" borderId="14" xfId="3" applyNumberFormat="1" applyFont="1" applyFill="1" applyBorder="1" applyAlignment="1">
      <alignment horizontal="center" vertical="center" wrapText="1"/>
    </xf>
    <xf numFmtId="166" fontId="5" fillId="0" borderId="15" xfId="3" applyNumberFormat="1" applyFont="1" applyFill="1" applyBorder="1" applyAlignment="1">
      <alignment horizontal="center" vertical="center" wrapText="1"/>
    </xf>
    <xf numFmtId="166" fontId="5" fillId="0" borderId="8" xfId="3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3" fontId="5" fillId="0" borderId="14" xfId="0" applyNumberFormat="1" applyFont="1" applyFill="1" applyBorder="1" applyAlignment="1">
      <alignment horizontal="center" vertical="center" wrapText="1"/>
    </xf>
    <xf numFmtId="3" fontId="5" fillId="0" borderId="15" xfId="0" applyNumberFormat="1" applyFont="1" applyFill="1" applyBorder="1" applyAlignment="1">
      <alignment horizontal="center" vertical="center" wrapText="1"/>
    </xf>
    <xf numFmtId="3" fontId="5" fillId="0" borderId="8" xfId="0" applyNumberFormat="1" applyFont="1" applyFill="1" applyBorder="1" applyAlignment="1">
      <alignment horizontal="center" vertical="center" wrapText="1"/>
    </xf>
    <xf numFmtId="166" fontId="5" fillId="0" borderId="11" xfId="3" applyNumberFormat="1" applyFont="1" applyFill="1" applyBorder="1" applyAlignment="1">
      <alignment horizontal="center" vertical="center" wrapText="1"/>
    </xf>
    <xf numFmtId="166" fontId="5" fillId="0" borderId="14" xfId="0" applyNumberFormat="1" applyFont="1" applyFill="1" applyBorder="1" applyAlignment="1">
      <alignment horizontal="center" vertical="center"/>
    </xf>
    <xf numFmtId="166" fontId="5" fillId="0" borderId="15" xfId="0" applyNumberFormat="1" applyFont="1" applyFill="1" applyBorder="1" applyAlignment="1">
      <alignment horizontal="center" vertical="center"/>
    </xf>
    <xf numFmtId="166" fontId="5" fillId="0" borderId="8" xfId="0" applyNumberFormat="1" applyFont="1" applyFill="1" applyBorder="1" applyAlignment="1">
      <alignment horizontal="center" vertical="center"/>
    </xf>
    <xf numFmtId="166" fontId="5" fillId="0" borderId="11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66" fontId="9" fillId="3" borderId="22" xfId="0" applyNumberFormat="1" applyFont="1" applyFill="1" applyBorder="1" applyAlignment="1">
      <alignment horizontal="center"/>
    </xf>
    <xf numFmtId="166" fontId="9" fillId="3" borderId="23" xfId="0" applyNumberFormat="1" applyFont="1" applyFill="1" applyBorder="1" applyAlignment="1">
      <alignment horizontal="center"/>
    </xf>
    <xf numFmtId="166" fontId="9" fillId="3" borderId="5" xfId="0" applyNumberFormat="1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166" fontId="5" fillId="0" borderId="20" xfId="0" applyNumberFormat="1" applyFont="1" applyFill="1" applyBorder="1" applyAlignment="1">
      <alignment horizontal="center" vertical="center" wrapText="1"/>
    </xf>
    <xf numFmtId="166" fontId="5" fillId="0" borderId="2" xfId="0" applyNumberFormat="1" applyFont="1" applyFill="1" applyBorder="1" applyAlignment="1">
      <alignment horizontal="center" vertical="center" wrapText="1"/>
    </xf>
    <xf numFmtId="166" fontId="5" fillId="0" borderId="19" xfId="0" applyNumberFormat="1" applyFont="1" applyFill="1" applyBorder="1" applyAlignment="1">
      <alignment horizontal="center" vertical="center" wrapText="1"/>
    </xf>
    <xf numFmtId="166" fontId="5" fillId="0" borderId="18" xfId="0" applyNumberFormat="1" applyFont="1" applyFill="1" applyBorder="1" applyAlignment="1">
      <alignment horizontal="center" vertical="center" wrapText="1"/>
    </xf>
    <xf numFmtId="166" fontId="5" fillId="0" borderId="20" xfId="3" applyNumberFormat="1" applyFont="1" applyFill="1" applyBorder="1" applyAlignment="1">
      <alignment horizontal="center" vertical="center"/>
    </xf>
    <xf numFmtId="166" fontId="5" fillId="0" borderId="2" xfId="3" applyNumberFormat="1" applyFont="1" applyFill="1" applyBorder="1" applyAlignment="1">
      <alignment horizontal="center" vertical="center"/>
    </xf>
    <xf numFmtId="166" fontId="5" fillId="0" borderId="4" xfId="3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166" fontId="5" fillId="0" borderId="34" xfId="3" applyNumberFormat="1" applyFont="1" applyFill="1" applyBorder="1" applyAlignment="1">
      <alignment horizontal="center" vertical="center" wrapText="1"/>
    </xf>
    <xf numFmtId="166" fontId="5" fillId="0" borderId="36" xfId="3" applyNumberFormat="1" applyFont="1" applyFill="1" applyBorder="1" applyAlignment="1">
      <alignment horizontal="center" vertical="center" wrapText="1"/>
    </xf>
    <xf numFmtId="166" fontId="5" fillId="0" borderId="38" xfId="3" applyNumberFormat="1" applyFont="1" applyFill="1" applyBorder="1" applyAlignment="1">
      <alignment horizontal="center" vertical="center" wrapText="1"/>
    </xf>
    <xf numFmtId="166" fontId="5" fillId="0" borderId="19" xfId="3" applyNumberFormat="1" applyFont="1" applyFill="1" applyBorder="1" applyAlignment="1">
      <alignment horizontal="center" vertical="center" wrapText="1"/>
    </xf>
    <xf numFmtId="166" fontId="5" fillId="0" borderId="18" xfId="3" applyNumberFormat="1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166" fontId="5" fillId="0" borderId="17" xfId="0" applyNumberFormat="1" applyFont="1" applyFill="1" applyBorder="1" applyAlignment="1">
      <alignment horizontal="center" vertical="center"/>
    </xf>
    <xf numFmtId="166" fontId="5" fillId="0" borderId="18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0" borderId="23" xfId="0" applyFont="1" applyBorder="1" applyAlignment="1">
      <alignment horizontal="center"/>
    </xf>
    <xf numFmtId="0" fontId="5" fillId="0" borderId="19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166" fontId="5" fillId="0" borderId="14" xfId="3" applyNumberFormat="1" applyFont="1" applyFill="1" applyBorder="1" applyAlignment="1">
      <alignment horizontal="center" vertical="center"/>
    </xf>
    <xf numFmtId="166" fontId="5" fillId="0" borderId="15" xfId="3" applyNumberFormat="1" applyFont="1" applyFill="1" applyBorder="1" applyAlignment="1">
      <alignment horizontal="center" vertical="center"/>
    </xf>
    <xf numFmtId="166" fontId="5" fillId="0" borderId="8" xfId="3" applyNumberFormat="1" applyFont="1" applyFill="1" applyBorder="1" applyAlignment="1">
      <alignment horizontal="center" vertical="center"/>
    </xf>
    <xf numFmtId="166" fontId="5" fillId="0" borderId="33" xfId="0" applyNumberFormat="1" applyFont="1" applyFill="1" applyBorder="1" applyAlignment="1">
      <alignment horizontal="center" vertical="center" wrapText="1"/>
    </xf>
    <xf numFmtId="166" fontId="5" fillId="0" borderId="35" xfId="0" applyNumberFormat="1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</cellXfs>
  <cellStyles count="4">
    <cellStyle name="Euro" xfId="1"/>
    <cellStyle name="Millares" xfId="2" builtinId="3"/>
    <cellStyle name="Millares [0]" xfId="3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C355"/>
  <sheetViews>
    <sheetView tabSelected="1" zoomScale="60" zoomScaleNormal="60" zoomScaleSheetLayoutView="70" workbookViewId="0">
      <selection activeCell="E368" sqref="E368"/>
    </sheetView>
  </sheetViews>
  <sheetFormatPr baseColWidth="10" defaultColWidth="9.140625" defaultRowHeight="12.75" x14ac:dyDescent="0.2"/>
  <cols>
    <col min="1" max="1" width="9.5703125" style="59" customWidth="1"/>
    <col min="2" max="2" width="9.7109375" customWidth="1"/>
    <col min="3" max="3" width="13" customWidth="1"/>
    <col min="4" max="4" width="44.28515625" style="65" customWidth="1"/>
    <col min="5" max="5" width="21.7109375" style="1" customWidth="1"/>
    <col min="6" max="6" width="16.28515625" style="1" customWidth="1"/>
    <col min="7" max="7" width="39.85546875" style="1" customWidth="1"/>
    <col min="8" max="8" width="17.7109375" style="3" customWidth="1"/>
    <col min="9" max="9" width="16.140625" style="2" customWidth="1"/>
    <col min="10" max="10" width="16.85546875" style="2" customWidth="1"/>
    <col min="11" max="11" width="16.140625" style="2" customWidth="1"/>
    <col min="12" max="12" width="16.28515625" style="2" customWidth="1"/>
    <col min="13" max="13" width="16" style="2" customWidth="1"/>
    <col min="14" max="14" width="16.28515625" style="2" customWidth="1"/>
    <col min="15" max="15" width="15.85546875" style="2" customWidth="1"/>
    <col min="16" max="16" width="16.28515625" customWidth="1"/>
    <col min="17" max="17" width="16.85546875" customWidth="1"/>
    <col min="18" max="19" width="16.5703125" customWidth="1"/>
    <col min="20" max="21" width="18" customWidth="1"/>
    <col min="22" max="22" width="24.5703125" customWidth="1"/>
    <col min="23" max="25" width="11.42578125" customWidth="1"/>
    <col min="26" max="26" width="14.85546875" bestFit="1" customWidth="1"/>
    <col min="27" max="27" width="14.140625" bestFit="1" customWidth="1"/>
    <col min="28" max="257" width="11.42578125" customWidth="1"/>
  </cols>
  <sheetData>
    <row r="1" spans="1:28" ht="15.75" customHeight="1" x14ac:dyDescent="0.2">
      <c r="A1" s="142" t="s">
        <v>92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</row>
    <row r="2" spans="1:28" ht="14.25" customHeight="1" x14ac:dyDescent="0.2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</row>
    <row r="3" spans="1:28" ht="15.75" hidden="1" customHeight="1" x14ac:dyDescent="0.2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</row>
    <row r="4" spans="1:28" ht="15.75" hidden="1" customHeight="1" x14ac:dyDescent="0.2">
      <c r="A4" s="143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</row>
    <row r="5" spans="1:28" ht="182.25" hidden="1" customHeight="1" x14ac:dyDescent="0.2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</row>
    <row r="6" spans="1:28" ht="25.5" customHeight="1" x14ac:dyDescent="0.35">
      <c r="A6" s="156" t="s">
        <v>25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</row>
    <row r="7" spans="1:28" ht="30.75" customHeight="1" x14ac:dyDescent="0.35">
      <c r="A7" s="157" t="s">
        <v>118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</row>
    <row r="8" spans="1:28" s="22" customFormat="1" ht="44.25" customHeight="1" x14ac:dyDescent="0.2">
      <c r="A8" s="50" t="s">
        <v>15</v>
      </c>
      <c r="B8" s="19" t="s">
        <v>12</v>
      </c>
      <c r="C8" s="19" t="s">
        <v>13</v>
      </c>
      <c r="D8" s="50" t="s">
        <v>14</v>
      </c>
      <c r="E8" s="19" t="s">
        <v>91</v>
      </c>
      <c r="F8" s="20" t="s">
        <v>17</v>
      </c>
      <c r="G8" s="20" t="s">
        <v>18</v>
      </c>
      <c r="H8" s="21" t="s">
        <v>0</v>
      </c>
      <c r="I8" s="21" t="s">
        <v>1</v>
      </c>
      <c r="J8" s="21" t="s">
        <v>2</v>
      </c>
      <c r="K8" s="21" t="s">
        <v>3</v>
      </c>
      <c r="L8" s="21" t="s">
        <v>4</v>
      </c>
      <c r="M8" s="21" t="s">
        <v>5</v>
      </c>
      <c r="N8" s="21" t="s">
        <v>6</v>
      </c>
      <c r="O8" s="21" t="s">
        <v>7</v>
      </c>
      <c r="P8" s="25" t="s">
        <v>8</v>
      </c>
      <c r="Q8" s="21" t="s">
        <v>9</v>
      </c>
      <c r="R8" s="21" t="s">
        <v>10</v>
      </c>
      <c r="S8" s="21" t="s">
        <v>11</v>
      </c>
      <c r="T8" s="20" t="s">
        <v>28</v>
      </c>
      <c r="U8" s="20" t="s">
        <v>119</v>
      </c>
      <c r="V8" s="20" t="s">
        <v>23</v>
      </c>
    </row>
    <row r="9" spans="1:28" s="17" customFormat="1" ht="21.95" customHeight="1" x14ac:dyDescent="0.2">
      <c r="A9" s="152">
        <v>1</v>
      </c>
      <c r="B9" s="128"/>
      <c r="C9" s="128">
        <v>4065358</v>
      </c>
      <c r="D9" s="129" t="s">
        <v>36</v>
      </c>
      <c r="E9" s="129" t="s">
        <v>93</v>
      </c>
      <c r="F9" s="67">
        <v>111</v>
      </c>
      <c r="G9" s="26" t="s">
        <v>19</v>
      </c>
      <c r="H9" s="57">
        <v>7000000</v>
      </c>
      <c r="I9" s="57">
        <v>7000000</v>
      </c>
      <c r="J9" s="57">
        <v>7000000</v>
      </c>
      <c r="K9" s="57">
        <v>7000000</v>
      </c>
      <c r="L9" s="57">
        <v>7000000</v>
      </c>
      <c r="M9" s="57">
        <v>7000000</v>
      </c>
      <c r="N9" s="57">
        <v>7000000</v>
      </c>
      <c r="O9" s="57">
        <v>7000000</v>
      </c>
      <c r="P9" s="57">
        <v>7000000</v>
      </c>
      <c r="Q9" s="57">
        <v>7000000</v>
      </c>
      <c r="R9" s="57">
        <v>7000000</v>
      </c>
      <c r="S9" s="57">
        <v>7000000</v>
      </c>
      <c r="T9" s="68">
        <f t="shared" ref="T9:T16" si="0">SUM(H9:S9)</f>
        <v>84000000</v>
      </c>
      <c r="U9" s="68">
        <f t="shared" ref="U9:U65" si="1">T9/12</f>
        <v>7000000</v>
      </c>
      <c r="V9" s="124">
        <f>SUM(T9:U12)</f>
        <v>117000000</v>
      </c>
      <c r="X9" s="69"/>
      <c r="Z9" s="23"/>
    </row>
    <row r="10" spans="1:28" s="17" customFormat="1" ht="21.95" customHeight="1" x14ac:dyDescent="0.2">
      <c r="A10" s="153"/>
      <c r="B10" s="105"/>
      <c r="C10" s="105"/>
      <c r="D10" s="111"/>
      <c r="E10" s="111"/>
      <c r="F10" s="70">
        <v>113</v>
      </c>
      <c r="G10" s="16" t="s">
        <v>20</v>
      </c>
      <c r="H10" s="57">
        <v>2000000</v>
      </c>
      <c r="I10" s="57">
        <v>2000000</v>
      </c>
      <c r="J10" s="57">
        <v>2000000</v>
      </c>
      <c r="K10" s="57">
        <v>2000000</v>
      </c>
      <c r="L10" s="57">
        <v>2000000</v>
      </c>
      <c r="M10" s="57">
        <v>2000000</v>
      </c>
      <c r="N10" s="57">
        <v>2000000</v>
      </c>
      <c r="O10" s="57">
        <v>2000000</v>
      </c>
      <c r="P10" s="57">
        <v>2000000</v>
      </c>
      <c r="Q10" s="57">
        <v>2000000</v>
      </c>
      <c r="R10" s="57">
        <v>2000000</v>
      </c>
      <c r="S10" s="57">
        <v>2000000</v>
      </c>
      <c r="T10" s="68">
        <f t="shared" si="0"/>
        <v>24000000</v>
      </c>
      <c r="U10" s="68">
        <f t="shared" si="1"/>
        <v>2000000</v>
      </c>
      <c r="V10" s="117"/>
      <c r="X10" s="69"/>
      <c r="Z10" s="23"/>
      <c r="AB10" s="69"/>
    </row>
    <row r="11" spans="1:28" s="17" customFormat="1" ht="21.95" customHeight="1" x14ac:dyDescent="0.2">
      <c r="A11" s="153"/>
      <c r="B11" s="105"/>
      <c r="C11" s="105"/>
      <c r="D11" s="111"/>
      <c r="E11" s="111"/>
      <c r="F11" s="67">
        <v>133</v>
      </c>
      <c r="G11" s="26" t="s">
        <v>22</v>
      </c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68">
        <f t="shared" si="0"/>
        <v>0</v>
      </c>
      <c r="U11" s="68">
        <f t="shared" si="1"/>
        <v>0</v>
      </c>
      <c r="V11" s="117"/>
      <c r="X11" s="69"/>
    </row>
    <row r="12" spans="1:28" s="17" customFormat="1" ht="21.95" customHeight="1" thickBot="1" x14ac:dyDescent="0.25">
      <c r="A12" s="153"/>
      <c r="B12" s="105"/>
      <c r="C12" s="105"/>
      <c r="D12" s="111"/>
      <c r="E12" s="112"/>
      <c r="F12" s="71">
        <v>232</v>
      </c>
      <c r="G12" s="27" t="s">
        <v>21</v>
      </c>
      <c r="H12" s="72"/>
      <c r="I12" s="73"/>
      <c r="J12" s="72"/>
      <c r="K12" s="73"/>
      <c r="L12" s="73"/>
      <c r="M12" s="73"/>
      <c r="N12" s="73"/>
      <c r="O12" s="73"/>
      <c r="P12" s="73"/>
      <c r="Q12" s="73"/>
      <c r="R12" s="73"/>
      <c r="S12" s="74"/>
      <c r="T12" s="75">
        <f t="shared" si="0"/>
        <v>0</v>
      </c>
      <c r="U12" s="75">
        <v>0</v>
      </c>
      <c r="V12" s="118"/>
      <c r="X12" s="69"/>
      <c r="Z12" s="23"/>
    </row>
    <row r="13" spans="1:28" s="17" customFormat="1" ht="21.75" customHeight="1" x14ac:dyDescent="0.2">
      <c r="A13" s="137">
        <v>2</v>
      </c>
      <c r="B13" s="116"/>
      <c r="C13" s="116">
        <v>3468563</v>
      </c>
      <c r="D13" s="110" t="s">
        <v>37</v>
      </c>
      <c r="E13" s="53"/>
      <c r="F13" s="76">
        <v>111</v>
      </c>
      <c r="G13" s="28" t="s">
        <v>19</v>
      </c>
      <c r="H13" s="77">
        <v>3500000</v>
      </c>
      <c r="I13" s="77">
        <v>3500000</v>
      </c>
      <c r="J13" s="77">
        <v>3500000</v>
      </c>
      <c r="K13" s="77">
        <v>3500000</v>
      </c>
      <c r="L13" s="77">
        <v>3500000</v>
      </c>
      <c r="M13" s="77">
        <v>3500000</v>
      </c>
      <c r="N13" s="77">
        <v>3500000</v>
      </c>
      <c r="O13" s="77">
        <v>3500000</v>
      </c>
      <c r="P13" s="77">
        <v>3500000</v>
      </c>
      <c r="Q13" s="77">
        <v>3500000</v>
      </c>
      <c r="R13" s="77">
        <v>3500000</v>
      </c>
      <c r="S13" s="77">
        <v>3500000</v>
      </c>
      <c r="T13" s="68">
        <f t="shared" si="0"/>
        <v>42000000</v>
      </c>
      <c r="U13" s="68">
        <f t="shared" si="1"/>
        <v>3500000</v>
      </c>
      <c r="V13" s="116">
        <f>SUM(T13:U17)</f>
        <v>63350000</v>
      </c>
      <c r="X13" s="69"/>
    </row>
    <row r="14" spans="1:28" s="17" customFormat="1" ht="21.95" customHeight="1" x14ac:dyDescent="0.2">
      <c r="A14" s="138"/>
      <c r="B14" s="117"/>
      <c r="C14" s="117"/>
      <c r="D14" s="111"/>
      <c r="E14" s="41"/>
      <c r="F14" s="15">
        <v>123</v>
      </c>
      <c r="G14" s="16" t="s">
        <v>115</v>
      </c>
      <c r="H14" s="57"/>
      <c r="I14" s="57"/>
      <c r="J14" s="57"/>
      <c r="K14" s="57"/>
      <c r="L14" s="57">
        <v>3000000</v>
      </c>
      <c r="M14" s="57">
        <v>4500000</v>
      </c>
      <c r="N14" s="57">
        <v>1500000</v>
      </c>
      <c r="O14" s="57">
        <v>1750000</v>
      </c>
      <c r="P14" s="57"/>
      <c r="Q14" s="57"/>
      <c r="R14" s="57">
        <v>1500000</v>
      </c>
      <c r="S14" s="57">
        <v>1500000</v>
      </c>
      <c r="T14" s="68">
        <f t="shared" si="0"/>
        <v>13750000</v>
      </c>
      <c r="U14" s="78"/>
      <c r="V14" s="117"/>
      <c r="X14" s="69"/>
    </row>
    <row r="15" spans="1:28" s="17" customFormat="1" ht="21.95" customHeight="1" x14ac:dyDescent="0.2">
      <c r="A15" s="138"/>
      <c r="B15" s="117"/>
      <c r="C15" s="117"/>
      <c r="D15" s="111"/>
      <c r="E15" s="41" t="s">
        <v>93</v>
      </c>
      <c r="F15" s="15">
        <v>131</v>
      </c>
      <c r="G15" s="16" t="s">
        <v>26</v>
      </c>
      <c r="H15" s="57"/>
      <c r="I15" s="57"/>
      <c r="J15" s="57"/>
      <c r="K15" s="57"/>
      <c r="L15" s="57"/>
      <c r="M15" s="57"/>
      <c r="N15" s="57"/>
      <c r="O15" s="79"/>
      <c r="P15" s="79"/>
      <c r="Q15" s="79"/>
      <c r="R15" s="79"/>
      <c r="S15" s="79"/>
      <c r="T15" s="68">
        <f t="shared" si="0"/>
        <v>0</v>
      </c>
      <c r="U15" s="78"/>
      <c r="V15" s="117"/>
      <c r="X15" s="69"/>
    </row>
    <row r="16" spans="1:28" s="17" customFormat="1" ht="21.95" customHeight="1" x14ac:dyDescent="0.2">
      <c r="A16" s="138"/>
      <c r="B16" s="117"/>
      <c r="C16" s="117"/>
      <c r="D16" s="111"/>
      <c r="E16" s="52"/>
      <c r="F16" s="67">
        <v>130</v>
      </c>
      <c r="G16" s="26" t="s">
        <v>90</v>
      </c>
      <c r="H16" s="57">
        <v>300000</v>
      </c>
      <c r="I16" s="57">
        <v>300000</v>
      </c>
      <c r="J16" s="57">
        <v>300000</v>
      </c>
      <c r="K16" s="57">
        <v>300000</v>
      </c>
      <c r="L16" s="57">
        <v>300000</v>
      </c>
      <c r="M16" s="57">
        <v>300000</v>
      </c>
      <c r="N16" s="57">
        <v>300000</v>
      </c>
      <c r="O16" s="57">
        <v>300000</v>
      </c>
      <c r="P16" s="57">
        <v>300000</v>
      </c>
      <c r="Q16" s="57">
        <v>300000</v>
      </c>
      <c r="R16" s="57">
        <v>300000</v>
      </c>
      <c r="S16" s="57">
        <v>300000</v>
      </c>
      <c r="T16" s="68">
        <f t="shared" si="0"/>
        <v>3600000</v>
      </c>
      <c r="U16" s="78"/>
      <c r="V16" s="117"/>
      <c r="X16" s="69"/>
    </row>
    <row r="17" spans="1:26" s="17" customFormat="1" ht="21.95" customHeight="1" thickBot="1" x14ac:dyDescent="0.25">
      <c r="A17" s="138"/>
      <c r="B17" s="117"/>
      <c r="C17" s="117"/>
      <c r="D17" s="111"/>
      <c r="E17" s="52"/>
      <c r="F17" s="80">
        <v>232</v>
      </c>
      <c r="G17" s="29" t="s">
        <v>21</v>
      </c>
      <c r="H17" s="72"/>
      <c r="I17" s="72"/>
      <c r="J17" s="72"/>
      <c r="K17" s="72"/>
      <c r="L17" s="72">
        <v>500000</v>
      </c>
      <c r="M17" s="72"/>
      <c r="N17" s="72"/>
      <c r="O17" s="74"/>
      <c r="P17" s="74"/>
      <c r="Q17" s="74"/>
      <c r="R17" s="74"/>
      <c r="S17" s="74"/>
      <c r="T17" s="75">
        <f>SUM(H17:S17)</f>
        <v>500000</v>
      </c>
      <c r="U17" s="75">
        <v>0</v>
      </c>
      <c r="V17" s="118"/>
      <c r="X17" s="69"/>
    </row>
    <row r="18" spans="1:26" s="17" customFormat="1" ht="21.95" customHeight="1" x14ac:dyDescent="0.2">
      <c r="A18" s="104">
        <v>3</v>
      </c>
      <c r="B18" s="116"/>
      <c r="C18" s="116">
        <v>3232029</v>
      </c>
      <c r="D18" s="158" t="s">
        <v>38</v>
      </c>
      <c r="E18" s="161" t="s">
        <v>93</v>
      </c>
      <c r="F18" s="15">
        <v>111</v>
      </c>
      <c r="G18" s="16" t="s">
        <v>19</v>
      </c>
      <c r="H18" s="79">
        <v>1200000</v>
      </c>
      <c r="I18" s="79">
        <v>1200000</v>
      </c>
      <c r="J18" s="79">
        <v>1200000</v>
      </c>
      <c r="K18" s="79">
        <v>1200000</v>
      </c>
      <c r="L18" s="79">
        <v>1200000</v>
      </c>
      <c r="M18" s="79">
        <v>1200000</v>
      </c>
      <c r="N18" s="79">
        <v>1200000</v>
      </c>
      <c r="O18" s="79">
        <v>1200000</v>
      </c>
      <c r="P18" s="79">
        <v>1200000</v>
      </c>
      <c r="Q18" s="79">
        <v>1200000</v>
      </c>
      <c r="R18" s="79">
        <v>1200000</v>
      </c>
      <c r="S18" s="79">
        <v>1200000</v>
      </c>
      <c r="T18" s="68">
        <f>SUM(H18:S18)</f>
        <v>14400000</v>
      </c>
      <c r="U18" s="68">
        <f t="shared" si="1"/>
        <v>1200000</v>
      </c>
      <c r="V18" s="116">
        <f>SUM(T18:U21)</f>
        <v>17040000</v>
      </c>
      <c r="X18" s="69"/>
      <c r="Z18" s="23"/>
    </row>
    <row r="19" spans="1:26" s="17" customFormat="1" ht="21.95" customHeight="1" x14ac:dyDescent="0.2">
      <c r="A19" s="105"/>
      <c r="B19" s="117"/>
      <c r="C19" s="117"/>
      <c r="D19" s="159"/>
      <c r="E19" s="162"/>
      <c r="F19" s="15">
        <v>113</v>
      </c>
      <c r="G19" s="16" t="s">
        <v>20</v>
      </c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68">
        <f>SUM(H19:S19)</f>
        <v>0</v>
      </c>
      <c r="U19" s="78">
        <f t="shared" si="1"/>
        <v>0</v>
      </c>
      <c r="V19" s="117"/>
      <c r="X19" s="69"/>
      <c r="Z19" s="23"/>
    </row>
    <row r="20" spans="1:26" s="17" customFormat="1" ht="21.95" customHeight="1" x14ac:dyDescent="0.2">
      <c r="A20" s="105"/>
      <c r="B20" s="117"/>
      <c r="C20" s="117"/>
      <c r="D20" s="159"/>
      <c r="E20" s="162"/>
      <c r="F20" s="15">
        <v>130</v>
      </c>
      <c r="G20" s="16" t="s">
        <v>90</v>
      </c>
      <c r="H20" s="57">
        <v>120000</v>
      </c>
      <c r="I20" s="57">
        <v>120000</v>
      </c>
      <c r="J20" s="57">
        <v>120000</v>
      </c>
      <c r="K20" s="57">
        <v>120000</v>
      </c>
      <c r="L20" s="57">
        <v>120000</v>
      </c>
      <c r="M20" s="57">
        <v>120000</v>
      </c>
      <c r="N20" s="57">
        <v>120000</v>
      </c>
      <c r="O20" s="57">
        <v>120000</v>
      </c>
      <c r="P20" s="57">
        <v>120000</v>
      </c>
      <c r="Q20" s="57">
        <v>120000</v>
      </c>
      <c r="R20" s="57">
        <v>120000</v>
      </c>
      <c r="S20" s="57">
        <v>120000</v>
      </c>
      <c r="T20" s="68">
        <f>SUM(H20:S20)</f>
        <v>1440000</v>
      </c>
      <c r="U20" s="78"/>
      <c r="V20" s="117"/>
      <c r="X20" s="69"/>
    </row>
    <row r="21" spans="1:26" s="17" customFormat="1" ht="21.95" customHeight="1" thickBot="1" x14ac:dyDescent="0.25">
      <c r="A21" s="106"/>
      <c r="B21" s="118"/>
      <c r="C21" s="118"/>
      <c r="D21" s="160"/>
      <c r="E21" s="163"/>
      <c r="F21" s="42">
        <v>232</v>
      </c>
      <c r="G21" s="30" t="s">
        <v>21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75"/>
      <c r="U21" s="75">
        <v>0</v>
      </c>
      <c r="V21" s="118"/>
      <c r="X21" s="69"/>
    </row>
    <row r="22" spans="1:26" s="17" customFormat="1" ht="21.95" customHeight="1" x14ac:dyDescent="0.2">
      <c r="A22" s="104">
        <v>4</v>
      </c>
      <c r="B22" s="139"/>
      <c r="C22" s="116">
        <v>4145841</v>
      </c>
      <c r="D22" s="119" t="s">
        <v>39</v>
      </c>
      <c r="E22" s="44"/>
      <c r="F22" s="15">
        <v>111</v>
      </c>
      <c r="G22" s="16" t="s">
        <v>19</v>
      </c>
      <c r="H22" s="79">
        <v>3000000</v>
      </c>
      <c r="I22" s="79">
        <v>3000000</v>
      </c>
      <c r="J22" s="79">
        <v>3000000</v>
      </c>
      <c r="K22" s="79">
        <v>3000000</v>
      </c>
      <c r="L22" s="79">
        <v>3000000</v>
      </c>
      <c r="M22" s="79">
        <v>3000000</v>
      </c>
      <c r="N22" s="79">
        <v>3000000</v>
      </c>
      <c r="O22" s="79">
        <v>3000000</v>
      </c>
      <c r="P22" s="79">
        <v>3000000</v>
      </c>
      <c r="Q22" s="79">
        <v>3000000</v>
      </c>
      <c r="R22" s="79">
        <v>3000000</v>
      </c>
      <c r="S22" s="79">
        <v>3000000</v>
      </c>
      <c r="T22" s="68">
        <f>SUM(H22:S22)</f>
        <v>36000000</v>
      </c>
      <c r="U22" s="68">
        <f t="shared" si="1"/>
        <v>3000000</v>
      </c>
      <c r="V22" s="116">
        <f>SUM(T22:U26)</f>
        <v>49500000</v>
      </c>
      <c r="X22" s="69"/>
    </row>
    <row r="23" spans="1:26" s="17" customFormat="1" ht="21.95" customHeight="1" x14ac:dyDescent="0.2">
      <c r="A23" s="105"/>
      <c r="B23" s="140"/>
      <c r="C23" s="117"/>
      <c r="D23" s="120"/>
      <c r="E23" s="44"/>
      <c r="F23" s="15">
        <v>123</v>
      </c>
      <c r="G23" s="16" t="s">
        <v>114</v>
      </c>
      <c r="H23" s="57">
        <v>2000000</v>
      </c>
      <c r="I23" s="57"/>
      <c r="J23" s="57"/>
      <c r="K23" s="57"/>
      <c r="L23" s="57"/>
      <c r="M23" s="57"/>
      <c r="N23" s="57"/>
      <c r="O23" s="57">
        <v>1500000</v>
      </c>
      <c r="P23" s="57">
        <v>1780000</v>
      </c>
      <c r="Q23" s="57">
        <v>1500000</v>
      </c>
      <c r="R23" s="57"/>
      <c r="S23" s="57">
        <v>1200000</v>
      </c>
      <c r="T23" s="68">
        <f>SUM(H23:S23)</f>
        <v>7980000</v>
      </c>
      <c r="U23" s="78"/>
      <c r="V23" s="117"/>
      <c r="X23" s="69"/>
      <c r="Z23" s="69"/>
    </row>
    <row r="24" spans="1:26" s="17" customFormat="1" ht="21.95" customHeight="1" x14ac:dyDescent="0.2">
      <c r="A24" s="105"/>
      <c r="B24" s="140"/>
      <c r="C24" s="117"/>
      <c r="D24" s="120"/>
      <c r="E24" s="44" t="s">
        <v>93</v>
      </c>
      <c r="F24" s="15">
        <v>131</v>
      </c>
      <c r="G24" s="16" t="s">
        <v>26</v>
      </c>
      <c r="H24" s="57"/>
      <c r="I24" s="57"/>
      <c r="J24" s="57"/>
      <c r="K24" s="57"/>
      <c r="L24" s="57"/>
      <c r="M24" s="57"/>
      <c r="N24" s="57"/>
      <c r="O24" s="57"/>
      <c r="P24" s="57"/>
      <c r="Q24" s="35"/>
      <c r="R24" s="35"/>
      <c r="S24" s="35"/>
      <c r="T24" s="68">
        <f>SUM(H24:S24)</f>
        <v>0</v>
      </c>
      <c r="U24" s="78"/>
      <c r="V24" s="117"/>
      <c r="X24" s="69"/>
      <c r="Z24" s="69"/>
    </row>
    <row r="25" spans="1:26" s="17" customFormat="1" ht="21.95" customHeight="1" x14ac:dyDescent="0.2">
      <c r="A25" s="105"/>
      <c r="B25" s="140"/>
      <c r="C25" s="117"/>
      <c r="D25" s="120"/>
      <c r="E25" s="44"/>
      <c r="F25" s="15">
        <v>130</v>
      </c>
      <c r="G25" s="16" t="s">
        <v>90</v>
      </c>
      <c r="H25" s="57">
        <v>210000</v>
      </c>
      <c r="I25" s="57">
        <v>210000</v>
      </c>
      <c r="J25" s="57">
        <v>210000</v>
      </c>
      <c r="K25" s="57">
        <v>210000</v>
      </c>
      <c r="L25" s="57">
        <v>210000</v>
      </c>
      <c r="M25" s="57">
        <v>210000</v>
      </c>
      <c r="N25" s="57">
        <v>210000</v>
      </c>
      <c r="O25" s="57">
        <v>210000</v>
      </c>
      <c r="P25" s="57">
        <v>210000</v>
      </c>
      <c r="Q25" s="57">
        <v>210000</v>
      </c>
      <c r="R25" s="57">
        <v>210000</v>
      </c>
      <c r="S25" s="57">
        <v>210000</v>
      </c>
      <c r="T25" s="68">
        <f>SUM(H25:S25)</f>
        <v>2520000</v>
      </c>
      <c r="U25" s="78"/>
      <c r="V25" s="117"/>
      <c r="X25" s="69"/>
      <c r="Z25" s="69"/>
    </row>
    <row r="26" spans="1:26" s="17" customFormat="1" ht="21.95" customHeight="1" thickBot="1" x14ac:dyDescent="0.25">
      <c r="A26" s="106"/>
      <c r="B26" s="141"/>
      <c r="C26" s="118"/>
      <c r="D26" s="133"/>
      <c r="E26" s="60"/>
      <c r="F26" s="18">
        <v>232</v>
      </c>
      <c r="G26" s="30" t="s">
        <v>21</v>
      </c>
      <c r="H26" s="81"/>
      <c r="I26" s="82"/>
      <c r="J26" s="72"/>
      <c r="K26" s="82"/>
      <c r="L26" s="82"/>
      <c r="M26" s="82">
        <v>1500000</v>
      </c>
      <c r="N26" s="82">
        <v>3200000</v>
      </c>
      <c r="O26" s="82"/>
      <c r="P26" s="82"/>
      <c r="Q26" s="82"/>
      <c r="R26" s="82"/>
      <c r="S26" s="82"/>
      <c r="T26" s="75"/>
      <c r="U26" s="75">
        <v>0</v>
      </c>
      <c r="V26" s="118"/>
      <c r="X26" s="69"/>
    </row>
    <row r="27" spans="1:26" s="17" customFormat="1" ht="20.25" customHeight="1" x14ac:dyDescent="0.2">
      <c r="A27" s="104">
        <v>5</v>
      </c>
      <c r="B27" s="104"/>
      <c r="C27" s="107">
        <v>774219</v>
      </c>
      <c r="D27" s="111" t="s">
        <v>40</v>
      </c>
      <c r="E27" s="41"/>
      <c r="F27" s="15">
        <v>111</v>
      </c>
      <c r="G27" s="16" t="s">
        <v>19</v>
      </c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68">
        <f>SUM(H27:S27)</f>
        <v>0</v>
      </c>
      <c r="U27" s="68">
        <f t="shared" si="1"/>
        <v>0</v>
      </c>
      <c r="V27" s="116">
        <f>SUM(T27:U31)</f>
        <v>22100000</v>
      </c>
      <c r="X27" s="69"/>
    </row>
    <row r="28" spans="1:26" s="17" customFormat="1" ht="21.95" customHeight="1" x14ac:dyDescent="0.2">
      <c r="A28" s="105"/>
      <c r="B28" s="105"/>
      <c r="C28" s="108"/>
      <c r="D28" s="111"/>
      <c r="E28" s="41"/>
      <c r="F28" s="15">
        <v>123</v>
      </c>
      <c r="G28" s="16" t="s">
        <v>114</v>
      </c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68">
        <f>SUM(H28:S28)</f>
        <v>0</v>
      </c>
      <c r="U28" s="78">
        <f t="shared" si="1"/>
        <v>0</v>
      </c>
      <c r="V28" s="117"/>
      <c r="X28" s="69"/>
      <c r="Z28" s="69"/>
    </row>
    <row r="29" spans="1:26" s="17" customFormat="1" ht="21.95" customHeight="1" x14ac:dyDescent="0.2">
      <c r="A29" s="105"/>
      <c r="B29" s="105"/>
      <c r="C29" s="108"/>
      <c r="D29" s="111"/>
      <c r="E29" s="41" t="s">
        <v>94</v>
      </c>
      <c r="F29" s="15">
        <v>131</v>
      </c>
      <c r="G29" s="16" t="s">
        <v>26</v>
      </c>
      <c r="H29" s="57"/>
      <c r="I29" s="57"/>
      <c r="J29" s="57"/>
      <c r="K29" s="57"/>
      <c r="L29" s="57"/>
      <c r="M29" s="57"/>
      <c r="N29" s="57"/>
      <c r="O29" s="35"/>
      <c r="P29" s="35"/>
      <c r="Q29" s="35"/>
      <c r="R29" s="35"/>
      <c r="S29" s="35"/>
      <c r="T29" s="68">
        <f>SUM(H29:S29)</f>
        <v>0</v>
      </c>
      <c r="U29" s="78"/>
      <c r="V29" s="117"/>
      <c r="X29" s="69"/>
      <c r="Z29" s="69"/>
    </row>
    <row r="30" spans="1:26" s="17" customFormat="1" ht="21.95" customHeight="1" x14ac:dyDescent="0.2">
      <c r="A30" s="105"/>
      <c r="B30" s="105"/>
      <c r="C30" s="108"/>
      <c r="D30" s="111"/>
      <c r="E30" s="41"/>
      <c r="F30" s="15">
        <v>144</v>
      </c>
      <c r="G30" s="16" t="s">
        <v>33</v>
      </c>
      <c r="H30" s="57">
        <v>1700000</v>
      </c>
      <c r="I30" s="57">
        <v>1700000</v>
      </c>
      <c r="J30" s="57">
        <v>1700000</v>
      </c>
      <c r="K30" s="57">
        <v>1700000</v>
      </c>
      <c r="L30" s="57">
        <v>1700000</v>
      </c>
      <c r="M30" s="57">
        <v>1700000</v>
      </c>
      <c r="N30" s="57">
        <v>1700000</v>
      </c>
      <c r="O30" s="57">
        <v>1700000</v>
      </c>
      <c r="P30" s="57">
        <v>1700000</v>
      </c>
      <c r="Q30" s="57">
        <v>1700000</v>
      </c>
      <c r="R30" s="57">
        <v>1700000</v>
      </c>
      <c r="S30" s="57">
        <v>1700000</v>
      </c>
      <c r="T30" s="68">
        <f>SUM(H30:S30)</f>
        <v>20400000</v>
      </c>
      <c r="U30" s="78">
        <f t="shared" si="1"/>
        <v>1700000</v>
      </c>
      <c r="V30" s="117"/>
      <c r="X30" s="69"/>
      <c r="Z30" s="69"/>
    </row>
    <row r="31" spans="1:26" s="17" customFormat="1" ht="21.95" customHeight="1" thickBot="1" x14ac:dyDescent="0.25">
      <c r="A31" s="106"/>
      <c r="B31" s="106"/>
      <c r="C31" s="109"/>
      <c r="D31" s="112"/>
      <c r="E31" s="46"/>
      <c r="F31" s="42">
        <v>232</v>
      </c>
      <c r="G31" s="30" t="s">
        <v>21</v>
      </c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5"/>
      <c r="U31" s="75">
        <v>0</v>
      </c>
      <c r="V31" s="118"/>
      <c r="X31" s="69"/>
    </row>
    <row r="32" spans="1:26" s="17" customFormat="1" ht="21.95" customHeight="1" x14ac:dyDescent="0.2">
      <c r="A32" s="104">
        <v>6</v>
      </c>
      <c r="B32" s="104"/>
      <c r="C32" s="107">
        <v>7417807</v>
      </c>
      <c r="D32" s="110" t="s">
        <v>41</v>
      </c>
      <c r="E32" s="41"/>
      <c r="F32" s="15">
        <v>111</v>
      </c>
      <c r="G32" s="16" t="s">
        <v>19</v>
      </c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68">
        <f t="shared" ref="T32:T39" si="2">SUM(H32:S32)</f>
        <v>0</v>
      </c>
      <c r="U32" s="68">
        <f t="shared" si="1"/>
        <v>0</v>
      </c>
      <c r="V32" s="116">
        <f>SUM(T32:U35)</f>
        <v>19500000</v>
      </c>
      <c r="X32" s="69"/>
    </row>
    <row r="33" spans="1:24" s="17" customFormat="1" ht="21.95" customHeight="1" x14ac:dyDescent="0.2">
      <c r="A33" s="105"/>
      <c r="B33" s="105"/>
      <c r="C33" s="108"/>
      <c r="D33" s="111"/>
      <c r="E33" s="111" t="s">
        <v>94</v>
      </c>
      <c r="F33" s="15">
        <v>113</v>
      </c>
      <c r="G33" s="16" t="s">
        <v>20</v>
      </c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68">
        <f t="shared" si="2"/>
        <v>0</v>
      </c>
      <c r="U33" s="78">
        <f t="shared" si="1"/>
        <v>0</v>
      </c>
      <c r="V33" s="117"/>
      <c r="X33" s="69"/>
    </row>
    <row r="34" spans="1:24" s="17" customFormat="1" ht="21.95" customHeight="1" x14ac:dyDescent="0.2">
      <c r="A34" s="105"/>
      <c r="B34" s="105"/>
      <c r="C34" s="108"/>
      <c r="D34" s="111"/>
      <c r="E34" s="111"/>
      <c r="F34" s="15">
        <v>131</v>
      </c>
      <c r="G34" s="16" t="s">
        <v>26</v>
      </c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68">
        <f t="shared" si="2"/>
        <v>0</v>
      </c>
      <c r="U34" s="78"/>
      <c r="V34" s="117"/>
      <c r="X34" s="69"/>
    </row>
    <row r="35" spans="1:24" s="17" customFormat="1" ht="21.95" customHeight="1" thickBot="1" x14ac:dyDescent="0.25">
      <c r="A35" s="106"/>
      <c r="B35" s="105"/>
      <c r="C35" s="109"/>
      <c r="D35" s="111"/>
      <c r="E35" s="52"/>
      <c r="F35" s="18">
        <v>144</v>
      </c>
      <c r="G35" s="29" t="s">
        <v>33</v>
      </c>
      <c r="H35" s="72">
        <v>1500000</v>
      </c>
      <c r="I35" s="72">
        <v>1500000</v>
      </c>
      <c r="J35" s="72">
        <v>1500000</v>
      </c>
      <c r="K35" s="72">
        <v>1500000</v>
      </c>
      <c r="L35" s="72">
        <v>1500000</v>
      </c>
      <c r="M35" s="72">
        <v>1500000</v>
      </c>
      <c r="N35" s="72">
        <v>1500000</v>
      </c>
      <c r="O35" s="72">
        <v>1500000</v>
      </c>
      <c r="P35" s="72">
        <v>1500000</v>
      </c>
      <c r="Q35" s="72">
        <v>1500000</v>
      </c>
      <c r="R35" s="72">
        <v>1500000</v>
      </c>
      <c r="S35" s="72">
        <v>1500000</v>
      </c>
      <c r="T35" s="75">
        <f t="shared" si="2"/>
        <v>18000000</v>
      </c>
      <c r="U35" s="75">
        <f t="shared" si="1"/>
        <v>1500000</v>
      </c>
      <c r="V35" s="118"/>
      <c r="X35" s="69"/>
    </row>
    <row r="36" spans="1:24" s="17" customFormat="1" ht="21.75" customHeight="1" x14ac:dyDescent="0.2">
      <c r="A36" s="104">
        <v>7</v>
      </c>
      <c r="B36" s="104"/>
      <c r="C36" s="116">
        <v>3772516</v>
      </c>
      <c r="D36" s="110" t="s">
        <v>42</v>
      </c>
      <c r="E36" s="129" t="s">
        <v>94</v>
      </c>
      <c r="F36" s="83">
        <v>111</v>
      </c>
      <c r="G36" s="28" t="s">
        <v>19</v>
      </c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68">
        <f t="shared" si="2"/>
        <v>0</v>
      </c>
      <c r="U36" s="68">
        <f t="shared" si="1"/>
        <v>0</v>
      </c>
      <c r="V36" s="116">
        <f>SUM(T36:U39)</f>
        <v>2166666.6666666665</v>
      </c>
      <c r="X36" s="69"/>
    </row>
    <row r="37" spans="1:24" s="17" customFormat="1" ht="21.95" customHeight="1" thickBot="1" x14ac:dyDescent="0.25">
      <c r="A37" s="105"/>
      <c r="B37" s="105"/>
      <c r="C37" s="117"/>
      <c r="D37" s="111"/>
      <c r="E37" s="111"/>
      <c r="F37" s="15">
        <v>123</v>
      </c>
      <c r="G37" s="16" t="s">
        <v>114</v>
      </c>
      <c r="H37" s="57"/>
      <c r="I37" s="57"/>
      <c r="J37" s="57"/>
      <c r="K37" s="57"/>
      <c r="L37" s="81"/>
      <c r="M37" s="81"/>
      <c r="N37" s="81"/>
      <c r="O37" s="81"/>
      <c r="P37" s="57"/>
      <c r="Q37" s="57"/>
      <c r="R37" s="57"/>
      <c r="S37" s="57"/>
      <c r="T37" s="68">
        <f t="shared" si="2"/>
        <v>0</v>
      </c>
      <c r="U37" s="68">
        <f t="shared" si="1"/>
        <v>0</v>
      </c>
      <c r="V37" s="117"/>
      <c r="X37" s="69"/>
    </row>
    <row r="38" spans="1:24" s="17" customFormat="1" ht="21.95" customHeight="1" x14ac:dyDescent="0.2">
      <c r="A38" s="105"/>
      <c r="B38" s="105"/>
      <c r="C38" s="117"/>
      <c r="D38" s="111"/>
      <c r="E38" s="111"/>
      <c r="F38" s="15">
        <v>144</v>
      </c>
      <c r="G38" s="16" t="s">
        <v>43</v>
      </c>
      <c r="H38" s="57">
        <v>2000000</v>
      </c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68">
        <f t="shared" si="2"/>
        <v>2000000</v>
      </c>
      <c r="U38" s="78">
        <f t="shared" si="1"/>
        <v>166666.66666666666</v>
      </c>
      <c r="V38" s="117"/>
      <c r="X38" s="69"/>
    </row>
    <row r="39" spans="1:24" s="17" customFormat="1" ht="21.95" customHeight="1" thickBot="1" x14ac:dyDescent="0.25">
      <c r="A39" s="106"/>
      <c r="B39" s="106"/>
      <c r="C39" s="118"/>
      <c r="D39" s="112"/>
      <c r="E39" s="112"/>
      <c r="F39" s="42">
        <v>232</v>
      </c>
      <c r="G39" s="31" t="s">
        <v>21</v>
      </c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68">
        <f t="shared" si="2"/>
        <v>0</v>
      </c>
      <c r="U39" s="75">
        <v>0</v>
      </c>
      <c r="V39" s="118"/>
      <c r="X39" s="69"/>
    </row>
    <row r="40" spans="1:24" s="17" customFormat="1" ht="21.95" customHeight="1" x14ac:dyDescent="0.2">
      <c r="A40" s="104">
        <v>8</v>
      </c>
      <c r="B40" s="104"/>
      <c r="C40" s="116">
        <v>3326221</v>
      </c>
      <c r="D40" s="110" t="s">
        <v>44</v>
      </c>
      <c r="E40" s="45"/>
      <c r="F40" s="83">
        <v>111</v>
      </c>
      <c r="G40" s="28" t="s">
        <v>19</v>
      </c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68">
        <f>SUM(H40:S40)</f>
        <v>0</v>
      </c>
      <c r="U40" s="68">
        <f t="shared" si="1"/>
        <v>0</v>
      </c>
      <c r="V40" s="116">
        <f>SUM(T40:U44)</f>
        <v>26850000</v>
      </c>
      <c r="X40" s="69"/>
    </row>
    <row r="41" spans="1:24" s="17" customFormat="1" ht="21.95" customHeight="1" x14ac:dyDescent="0.2">
      <c r="A41" s="105"/>
      <c r="B41" s="105"/>
      <c r="C41" s="117"/>
      <c r="D41" s="111"/>
      <c r="E41" s="41"/>
      <c r="F41" s="15">
        <v>123</v>
      </c>
      <c r="G41" s="16" t="s">
        <v>114</v>
      </c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68">
        <f>SUM(H41:S41)</f>
        <v>0</v>
      </c>
      <c r="U41" s="78">
        <f t="shared" si="1"/>
        <v>0</v>
      </c>
      <c r="V41" s="117"/>
      <c r="X41" s="69"/>
    </row>
    <row r="42" spans="1:24" s="17" customFormat="1" ht="21.95" customHeight="1" x14ac:dyDescent="0.2">
      <c r="A42" s="105"/>
      <c r="B42" s="105"/>
      <c r="C42" s="117"/>
      <c r="D42" s="111"/>
      <c r="E42" s="41" t="s">
        <v>94</v>
      </c>
      <c r="F42" s="15">
        <v>131</v>
      </c>
      <c r="G42" s="16" t="s">
        <v>26</v>
      </c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>
        <v>850000</v>
      </c>
      <c r="S42" s="57"/>
      <c r="T42" s="68">
        <f>SUM(H42:S42)</f>
        <v>850000</v>
      </c>
      <c r="U42" s="78"/>
      <c r="V42" s="117"/>
      <c r="X42" s="69"/>
    </row>
    <row r="43" spans="1:24" s="17" customFormat="1" ht="21.95" customHeight="1" x14ac:dyDescent="0.2">
      <c r="A43" s="105"/>
      <c r="B43" s="105"/>
      <c r="C43" s="117"/>
      <c r="D43" s="111"/>
      <c r="E43" s="41"/>
      <c r="F43" s="15">
        <v>144</v>
      </c>
      <c r="G43" s="16" t="s">
        <v>33</v>
      </c>
      <c r="H43" s="57">
        <v>2000000</v>
      </c>
      <c r="I43" s="57">
        <v>2000000</v>
      </c>
      <c r="J43" s="57">
        <v>2000000</v>
      </c>
      <c r="K43" s="57">
        <v>2000000</v>
      </c>
      <c r="L43" s="57">
        <v>2000000</v>
      </c>
      <c r="M43" s="57">
        <v>2000000</v>
      </c>
      <c r="N43" s="57">
        <v>2000000</v>
      </c>
      <c r="O43" s="57">
        <v>2000000</v>
      </c>
      <c r="P43" s="57">
        <v>2000000</v>
      </c>
      <c r="Q43" s="57">
        <v>2000000</v>
      </c>
      <c r="R43" s="57">
        <v>2000000</v>
      </c>
      <c r="S43" s="57">
        <v>2000000</v>
      </c>
      <c r="T43" s="68">
        <f>SUM(H43:S43)</f>
        <v>24000000</v>
      </c>
      <c r="U43" s="78">
        <f t="shared" si="1"/>
        <v>2000000</v>
      </c>
      <c r="V43" s="117"/>
      <c r="X43" s="69"/>
    </row>
    <row r="44" spans="1:24" s="17" customFormat="1" ht="21.95" customHeight="1" thickBot="1" x14ac:dyDescent="0.25">
      <c r="A44" s="106"/>
      <c r="B44" s="106"/>
      <c r="C44" s="118"/>
      <c r="D44" s="112"/>
      <c r="E44" s="46"/>
      <c r="F44" s="42">
        <v>232</v>
      </c>
      <c r="G44" s="31" t="s">
        <v>21</v>
      </c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5"/>
      <c r="U44" s="75">
        <v>0</v>
      </c>
      <c r="V44" s="118"/>
      <c r="X44" s="69"/>
    </row>
    <row r="45" spans="1:24" s="17" customFormat="1" ht="21.95" customHeight="1" x14ac:dyDescent="0.2">
      <c r="A45" s="104">
        <v>9</v>
      </c>
      <c r="B45" s="104"/>
      <c r="C45" s="104">
        <v>1928352</v>
      </c>
      <c r="D45" s="110" t="s">
        <v>45</v>
      </c>
      <c r="E45" s="45"/>
      <c r="F45" s="83">
        <v>111</v>
      </c>
      <c r="G45" s="28" t="s">
        <v>19</v>
      </c>
      <c r="H45" s="79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68">
        <f t="shared" ref="T45:T52" si="3">SUM(H45:S45)</f>
        <v>0</v>
      </c>
      <c r="U45" s="68">
        <f t="shared" si="1"/>
        <v>0</v>
      </c>
      <c r="V45" s="116">
        <f>SUM(T45:U47)</f>
        <v>4333333.333333333</v>
      </c>
      <c r="X45" s="69"/>
    </row>
    <row r="46" spans="1:24" s="17" customFormat="1" ht="21.95" customHeight="1" x14ac:dyDescent="0.2">
      <c r="A46" s="105"/>
      <c r="B46" s="105"/>
      <c r="C46" s="105"/>
      <c r="D46" s="111"/>
      <c r="E46" s="41" t="s">
        <v>94</v>
      </c>
      <c r="F46" s="15">
        <v>113</v>
      </c>
      <c r="G46" s="16" t="s">
        <v>20</v>
      </c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68">
        <f t="shared" si="3"/>
        <v>0</v>
      </c>
      <c r="U46" s="78">
        <f t="shared" si="1"/>
        <v>0</v>
      </c>
      <c r="V46" s="117"/>
      <c r="X46" s="69"/>
    </row>
    <row r="47" spans="1:24" s="17" customFormat="1" ht="21.95" customHeight="1" thickBot="1" x14ac:dyDescent="0.25">
      <c r="A47" s="106"/>
      <c r="B47" s="106"/>
      <c r="C47" s="105"/>
      <c r="D47" s="112"/>
      <c r="E47" s="46"/>
      <c r="F47" s="42">
        <v>144</v>
      </c>
      <c r="G47" s="29" t="s">
        <v>33</v>
      </c>
      <c r="H47" s="72">
        <v>1000000</v>
      </c>
      <c r="I47" s="72">
        <v>1000000</v>
      </c>
      <c r="J47" s="72">
        <v>1000000</v>
      </c>
      <c r="K47" s="72">
        <v>1000000</v>
      </c>
      <c r="L47" s="72"/>
      <c r="M47" s="72"/>
      <c r="N47" s="72"/>
      <c r="O47" s="72"/>
      <c r="P47" s="72"/>
      <c r="Q47" s="72"/>
      <c r="R47" s="72"/>
      <c r="S47" s="72"/>
      <c r="T47" s="75">
        <f t="shared" si="3"/>
        <v>4000000</v>
      </c>
      <c r="U47" s="75">
        <f t="shared" si="1"/>
        <v>333333.33333333331</v>
      </c>
      <c r="V47" s="118"/>
      <c r="X47" s="69"/>
    </row>
    <row r="48" spans="1:24" s="17" customFormat="1" ht="21.95" customHeight="1" x14ac:dyDescent="0.2">
      <c r="A48" s="110">
        <v>10</v>
      </c>
      <c r="B48" s="116"/>
      <c r="C48" s="121">
        <v>4247506</v>
      </c>
      <c r="D48" s="110" t="s">
        <v>46</v>
      </c>
      <c r="E48" s="45"/>
      <c r="F48" s="83">
        <v>111</v>
      </c>
      <c r="G48" s="28" t="s">
        <v>19</v>
      </c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68">
        <f t="shared" si="3"/>
        <v>0</v>
      </c>
      <c r="U48" s="68">
        <f t="shared" si="1"/>
        <v>0</v>
      </c>
      <c r="V48" s="116">
        <f>SUM(T48:U52)</f>
        <v>36884000</v>
      </c>
      <c r="X48" s="69"/>
    </row>
    <row r="49" spans="1:24" s="17" customFormat="1" ht="21.95" customHeight="1" x14ac:dyDescent="0.2">
      <c r="A49" s="111"/>
      <c r="B49" s="117"/>
      <c r="C49" s="111"/>
      <c r="D49" s="111"/>
      <c r="E49" s="41"/>
      <c r="F49" s="15">
        <v>123</v>
      </c>
      <c r="G49" s="16" t="s">
        <v>115</v>
      </c>
      <c r="H49" s="57"/>
      <c r="I49" s="57">
        <v>256000</v>
      </c>
      <c r="J49" s="57">
        <v>500000</v>
      </c>
      <c r="K49" s="57"/>
      <c r="L49" s="57">
        <v>600000</v>
      </c>
      <c r="M49" s="57">
        <v>360000</v>
      </c>
      <c r="N49" s="57">
        <v>1200000</v>
      </c>
      <c r="O49" s="57">
        <v>1500000</v>
      </c>
      <c r="P49" s="57">
        <v>800000</v>
      </c>
      <c r="Q49" s="57"/>
      <c r="R49" s="57"/>
      <c r="S49" s="57">
        <v>1000000</v>
      </c>
      <c r="T49" s="68">
        <f t="shared" si="3"/>
        <v>6216000</v>
      </c>
      <c r="U49" s="78">
        <f t="shared" si="1"/>
        <v>518000</v>
      </c>
      <c r="V49" s="117"/>
      <c r="X49" s="69"/>
    </row>
    <row r="50" spans="1:24" s="17" customFormat="1" ht="21.95" customHeight="1" x14ac:dyDescent="0.2">
      <c r="A50" s="111"/>
      <c r="B50" s="117"/>
      <c r="C50" s="111"/>
      <c r="D50" s="111"/>
      <c r="E50" s="41" t="s">
        <v>94</v>
      </c>
      <c r="F50" s="15">
        <v>131</v>
      </c>
      <c r="G50" s="16" t="s">
        <v>26</v>
      </c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68">
        <f t="shared" si="3"/>
        <v>0</v>
      </c>
      <c r="U50" s="78"/>
      <c r="V50" s="117"/>
      <c r="X50" s="69"/>
    </row>
    <row r="51" spans="1:24" s="17" customFormat="1" ht="21.95" customHeight="1" x14ac:dyDescent="0.2">
      <c r="A51" s="111"/>
      <c r="B51" s="117"/>
      <c r="C51" s="111"/>
      <c r="D51" s="111"/>
      <c r="E51" s="41"/>
      <c r="F51" s="15">
        <v>144</v>
      </c>
      <c r="G51" s="16" t="s">
        <v>33</v>
      </c>
      <c r="H51" s="57">
        <v>2000000</v>
      </c>
      <c r="I51" s="57">
        <v>2000000</v>
      </c>
      <c r="J51" s="57">
        <v>2000000</v>
      </c>
      <c r="K51" s="57">
        <v>2200000</v>
      </c>
      <c r="L51" s="57">
        <v>2200000</v>
      </c>
      <c r="M51" s="57">
        <v>2200000</v>
      </c>
      <c r="N51" s="57">
        <v>2200000</v>
      </c>
      <c r="O51" s="57">
        <v>2200000</v>
      </c>
      <c r="P51" s="57">
        <v>2200000</v>
      </c>
      <c r="Q51" s="57">
        <v>2200000</v>
      </c>
      <c r="R51" s="57">
        <v>2200000</v>
      </c>
      <c r="S51" s="57">
        <v>2200000</v>
      </c>
      <c r="T51" s="68">
        <f t="shared" si="3"/>
        <v>25800000</v>
      </c>
      <c r="U51" s="78">
        <f t="shared" si="1"/>
        <v>2150000</v>
      </c>
      <c r="V51" s="117"/>
      <c r="X51" s="69"/>
    </row>
    <row r="52" spans="1:24" s="17" customFormat="1" ht="21.95" customHeight="1" thickBot="1" x14ac:dyDescent="0.25">
      <c r="A52" s="112"/>
      <c r="B52" s="118"/>
      <c r="C52" s="112"/>
      <c r="D52" s="112"/>
      <c r="E52" s="54"/>
      <c r="F52" s="80">
        <v>232</v>
      </c>
      <c r="G52" s="32" t="s">
        <v>21</v>
      </c>
      <c r="H52" s="81"/>
      <c r="I52" s="81"/>
      <c r="J52" s="81"/>
      <c r="K52" s="81"/>
      <c r="L52" s="81"/>
      <c r="M52" s="81"/>
      <c r="N52" s="81"/>
      <c r="O52" s="81"/>
      <c r="P52" s="82"/>
      <c r="Q52" s="82">
        <v>700000</v>
      </c>
      <c r="R52" s="82"/>
      <c r="S52" s="82">
        <v>1500000</v>
      </c>
      <c r="T52" s="68">
        <f t="shared" si="3"/>
        <v>2200000</v>
      </c>
      <c r="U52" s="75">
        <v>0</v>
      </c>
      <c r="V52" s="118"/>
      <c r="X52" s="69"/>
    </row>
    <row r="53" spans="1:24" s="17" customFormat="1" ht="21.95" customHeight="1" x14ac:dyDescent="0.2">
      <c r="A53" s="104">
        <v>11</v>
      </c>
      <c r="B53" s="104"/>
      <c r="C53" s="116">
        <v>4380689</v>
      </c>
      <c r="D53" s="110" t="s">
        <v>47</v>
      </c>
      <c r="E53" s="45"/>
      <c r="F53" s="83">
        <v>111</v>
      </c>
      <c r="G53" s="28" t="s">
        <v>19</v>
      </c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68">
        <f>SUM(H53:S53)</f>
        <v>0</v>
      </c>
      <c r="U53" s="68">
        <f t="shared" si="1"/>
        <v>0</v>
      </c>
      <c r="V53" s="116">
        <f>SUM(T53:U56)</f>
        <v>22100000</v>
      </c>
      <c r="X53" s="69"/>
    </row>
    <row r="54" spans="1:24" s="17" customFormat="1" ht="21.95" customHeight="1" x14ac:dyDescent="0.2">
      <c r="A54" s="105"/>
      <c r="B54" s="105"/>
      <c r="C54" s="117"/>
      <c r="D54" s="111"/>
      <c r="E54" s="111" t="s">
        <v>94</v>
      </c>
      <c r="F54" s="15">
        <v>113</v>
      </c>
      <c r="G54" s="16" t="s">
        <v>20</v>
      </c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68">
        <f>SUM(H54:S54)</f>
        <v>0</v>
      </c>
      <c r="U54" s="78">
        <f t="shared" si="1"/>
        <v>0</v>
      </c>
      <c r="V54" s="117"/>
      <c r="X54" s="69"/>
    </row>
    <row r="55" spans="1:24" s="17" customFormat="1" ht="21.95" customHeight="1" x14ac:dyDescent="0.2">
      <c r="A55" s="105"/>
      <c r="B55" s="105"/>
      <c r="C55" s="117"/>
      <c r="D55" s="111"/>
      <c r="E55" s="111"/>
      <c r="F55" s="15">
        <v>145</v>
      </c>
      <c r="G55" s="16" t="s">
        <v>34</v>
      </c>
      <c r="H55" s="57">
        <v>1700000</v>
      </c>
      <c r="I55" s="57">
        <v>1700000</v>
      </c>
      <c r="J55" s="57">
        <v>1700000</v>
      </c>
      <c r="K55" s="57">
        <v>1700000</v>
      </c>
      <c r="L55" s="57">
        <v>1700000</v>
      </c>
      <c r="M55" s="57">
        <v>1700000</v>
      </c>
      <c r="N55" s="57">
        <v>1700000</v>
      </c>
      <c r="O55" s="57">
        <v>1700000</v>
      </c>
      <c r="P55" s="57">
        <v>1700000</v>
      </c>
      <c r="Q55" s="57">
        <v>1700000</v>
      </c>
      <c r="R55" s="57">
        <v>1700000</v>
      </c>
      <c r="S55" s="57">
        <v>1700000</v>
      </c>
      <c r="T55" s="68">
        <f>SUM(H55:S55)</f>
        <v>20400000</v>
      </c>
      <c r="U55" s="78">
        <f t="shared" si="1"/>
        <v>1700000</v>
      </c>
      <c r="V55" s="117"/>
      <c r="X55" s="69"/>
    </row>
    <row r="56" spans="1:24" s="17" customFormat="1" ht="21.95" customHeight="1" thickBot="1" x14ac:dyDescent="0.25">
      <c r="A56" s="106"/>
      <c r="B56" s="106"/>
      <c r="C56" s="118"/>
      <c r="D56" s="112"/>
      <c r="E56" s="46"/>
      <c r="F56" s="42">
        <v>232</v>
      </c>
      <c r="G56" s="33" t="s">
        <v>21</v>
      </c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5"/>
      <c r="U56" s="75">
        <v>0</v>
      </c>
      <c r="V56" s="118"/>
      <c r="X56" s="69"/>
    </row>
    <row r="57" spans="1:24" s="17" customFormat="1" ht="21.95" customHeight="1" x14ac:dyDescent="0.2">
      <c r="A57" s="104">
        <v>12</v>
      </c>
      <c r="B57" s="104"/>
      <c r="C57" s="104">
        <v>2048534</v>
      </c>
      <c r="D57" s="119" t="s">
        <v>95</v>
      </c>
      <c r="E57" s="43"/>
      <c r="F57" s="83">
        <v>111</v>
      </c>
      <c r="G57" s="28" t="s">
        <v>19</v>
      </c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68">
        <f t="shared" ref="T57:T62" si="4">SUM(H57:S57)</f>
        <v>0</v>
      </c>
      <c r="U57" s="68">
        <f>T57/12</f>
        <v>0</v>
      </c>
      <c r="V57" s="116">
        <f>SUM(T57:U59)</f>
        <v>2166666.6666666665</v>
      </c>
      <c r="X57" s="69"/>
    </row>
    <row r="58" spans="1:24" s="17" customFormat="1" ht="21.95" customHeight="1" x14ac:dyDescent="0.2">
      <c r="A58" s="105"/>
      <c r="B58" s="105"/>
      <c r="C58" s="105"/>
      <c r="D58" s="120"/>
      <c r="E58" s="44" t="s">
        <v>94</v>
      </c>
      <c r="F58" s="15">
        <v>113</v>
      </c>
      <c r="G58" s="16" t="s">
        <v>20</v>
      </c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68">
        <f t="shared" si="4"/>
        <v>0</v>
      </c>
      <c r="U58" s="78">
        <f>T58/12</f>
        <v>0</v>
      </c>
      <c r="V58" s="117"/>
      <c r="X58" s="69"/>
    </row>
    <row r="59" spans="1:24" s="17" customFormat="1" ht="21.95" customHeight="1" thickBot="1" x14ac:dyDescent="0.25">
      <c r="A59" s="105"/>
      <c r="B59" s="105"/>
      <c r="C59" s="105"/>
      <c r="D59" s="120"/>
      <c r="E59" s="44"/>
      <c r="F59" s="15">
        <v>144</v>
      </c>
      <c r="G59" s="16" t="s">
        <v>33</v>
      </c>
      <c r="H59" s="72">
        <v>500000</v>
      </c>
      <c r="I59" s="72">
        <v>500000</v>
      </c>
      <c r="J59" s="72">
        <v>500000</v>
      </c>
      <c r="K59" s="72">
        <v>500000</v>
      </c>
      <c r="L59" s="72"/>
      <c r="M59" s="72"/>
      <c r="N59" s="72"/>
      <c r="O59" s="72"/>
      <c r="P59" s="72"/>
      <c r="Q59" s="72"/>
      <c r="R59" s="72"/>
      <c r="S59" s="72"/>
      <c r="T59" s="75">
        <f t="shared" si="4"/>
        <v>2000000</v>
      </c>
      <c r="U59" s="75">
        <f>T59/12</f>
        <v>166666.66666666666</v>
      </c>
      <c r="V59" s="118"/>
      <c r="X59" s="69"/>
    </row>
    <row r="60" spans="1:24" s="17" customFormat="1" ht="21.95" customHeight="1" x14ac:dyDescent="0.2">
      <c r="A60" s="104">
        <v>14</v>
      </c>
      <c r="B60" s="104"/>
      <c r="C60" s="121">
        <v>3326225</v>
      </c>
      <c r="D60" s="110" t="s">
        <v>99</v>
      </c>
      <c r="E60" s="45"/>
      <c r="F60" s="83">
        <v>111</v>
      </c>
      <c r="G60" s="28" t="s">
        <v>19</v>
      </c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68">
        <f t="shared" si="4"/>
        <v>0</v>
      </c>
      <c r="U60" s="68">
        <f t="shared" si="1"/>
        <v>0</v>
      </c>
      <c r="V60" s="116">
        <f>SUM(T60:U63)</f>
        <v>11050000</v>
      </c>
      <c r="X60" s="69"/>
    </row>
    <row r="61" spans="1:24" s="17" customFormat="1" ht="21.95" customHeight="1" x14ac:dyDescent="0.2">
      <c r="A61" s="105"/>
      <c r="B61" s="105"/>
      <c r="C61" s="122"/>
      <c r="D61" s="111"/>
      <c r="E61" s="111" t="s">
        <v>94</v>
      </c>
      <c r="F61" s="15">
        <v>123</v>
      </c>
      <c r="G61" s="16" t="s">
        <v>115</v>
      </c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68">
        <f t="shared" si="4"/>
        <v>0</v>
      </c>
      <c r="U61" s="78">
        <f t="shared" si="1"/>
        <v>0</v>
      </c>
      <c r="V61" s="117"/>
      <c r="X61" s="69"/>
    </row>
    <row r="62" spans="1:24" s="17" customFormat="1" ht="21.95" customHeight="1" x14ac:dyDescent="0.2">
      <c r="A62" s="105"/>
      <c r="B62" s="105"/>
      <c r="C62" s="122"/>
      <c r="D62" s="111"/>
      <c r="E62" s="111"/>
      <c r="F62" s="15">
        <v>144</v>
      </c>
      <c r="G62" s="16" t="s">
        <v>33</v>
      </c>
      <c r="H62" s="57">
        <v>850000</v>
      </c>
      <c r="I62" s="57">
        <v>850000</v>
      </c>
      <c r="J62" s="57">
        <v>850000</v>
      </c>
      <c r="K62" s="57">
        <v>850000</v>
      </c>
      <c r="L62" s="57">
        <v>850000</v>
      </c>
      <c r="M62" s="57">
        <v>850000</v>
      </c>
      <c r="N62" s="57">
        <v>850000</v>
      </c>
      <c r="O62" s="57">
        <v>850000</v>
      </c>
      <c r="P62" s="57">
        <v>850000</v>
      </c>
      <c r="Q62" s="57">
        <v>850000</v>
      </c>
      <c r="R62" s="57">
        <v>850000</v>
      </c>
      <c r="S62" s="57">
        <v>850000</v>
      </c>
      <c r="T62" s="68">
        <f t="shared" si="4"/>
        <v>10200000</v>
      </c>
      <c r="U62" s="78">
        <f t="shared" si="1"/>
        <v>850000</v>
      </c>
      <c r="V62" s="117"/>
      <c r="X62" s="69"/>
    </row>
    <row r="63" spans="1:24" s="17" customFormat="1" ht="21.95" customHeight="1" thickBot="1" x14ac:dyDescent="0.25">
      <c r="A63" s="106"/>
      <c r="B63" s="106"/>
      <c r="C63" s="123"/>
      <c r="D63" s="112"/>
      <c r="E63" s="46"/>
      <c r="F63" s="86">
        <v>232</v>
      </c>
      <c r="G63" s="32" t="s">
        <v>21</v>
      </c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75"/>
      <c r="U63" s="75">
        <v>0</v>
      </c>
      <c r="V63" s="118"/>
      <c r="X63" s="69"/>
    </row>
    <row r="64" spans="1:24" s="17" customFormat="1" ht="25.5" customHeight="1" x14ac:dyDescent="0.2">
      <c r="A64" s="104">
        <v>15</v>
      </c>
      <c r="B64" s="104"/>
      <c r="C64" s="121">
        <v>4687351</v>
      </c>
      <c r="D64" s="110" t="s">
        <v>48</v>
      </c>
      <c r="E64" s="45"/>
      <c r="F64" s="83">
        <v>111</v>
      </c>
      <c r="G64" s="28" t="s">
        <v>19</v>
      </c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68">
        <f>SUM(H64:S64)</f>
        <v>0</v>
      </c>
      <c r="U64" s="68">
        <f t="shared" si="1"/>
        <v>0</v>
      </c>
      <c r="V64" s="116">
        <f>SUM(T64:U68)</f>
        <v>10400000</v>
      </c>
      <c r="X64" s="69"/>
    </row>
    <row r="65" spans="1:24" s="17" customFormat="1" ht="21.95" customHeight="1" x14ac:dyDescent="0.2">
      <c r="A65" s="105"/>
      <c r="B65" s="105"/>
      <c r="C65" s="122"/>
      <c r="D65" s="111"/>
      <c r="E65" s="41"/>
      <c r="F65" s="15">
        <v>123</v>
      </c>
      <c r="G65" s="16" t="s">
        <v>24</v>
      </c>
      <c r="H65" s="57"/>
      <c r="I65" s="57"/>
      <c r="J65" s="57"/>
      <c r="K65" s="57"/>
      <c r="L65" s="57"/>
      <c r="M65" s="57"/>
      <c r="N65" s="57"/>
      <c r="O65" s="35"/>
      <c r="P65" s="35"/>
      <c r="Q65" s="35"/>
      <c r="R65" s="35"/>
      <c r="S65" s="35"/>
      <c r="T65" s="68">
        <f>SUM(H65:S65)</f>
        <v>0</v>
      </c>
      <c r="U65" s="78">
        <f t="shared" si="1"/>
        <v>0</v>
      </c>
      <c r="V65" s="117"/>
      <c r="X65" s="69"/>
    </row>
    <row r="66" spans="1:24" s="17" customFormat="1" ht="21.95" customHeight="1" x14ac:dyDescent="0.2">
      <c r="A66" s="105"/>
      <c r="B66" s="105"/>
      <c r="C66" s="122"/>
      <c r="D66" s="111"/>
      <c r="E66" s="41" t="s">
        <v>94</v>
      </c>
      <c r="F66" s="15">
        <v>131</v>
      </c>
      <c r="G66" s="16" t="s">
        <v>29</v>
      </c>
      <c r="H66" s="57"/>
      <c r="I66" s="57"/>
      <c r="J66" s="57"/>
      <c r="K66" s="57"/>
      <c r="L66" s="57"/>
      <c r="M66" s="57"/>
      <c r="N66" s="57"/>
      <c r="O66" s="35"/>
      <c r="P66" s="35"/>
      <c r="Q66" s="35"/>
      <c r="R66" s="35"/>
      <c r="S66" s="35"/>
      <c r="T66" s="68">
        <f>SUM(H66:S66)</f>
        <v>0</v>
      </c>
      <c r="U66" s="78"/>
      <c r="V66" s="117"/>
      <c r="X66" s="69"/>
    </row>
    <row r="67" spans="1:24" s="17" customFormat="1" ht="21.95" customHeight="1" x14ac:dyDescent="0.2">
      <c r="A67" s="105"/>
      <c r="B67" s="105"/>
      <c r="C67" s="122"/>
      <c r="D67" s="111"/>
      <c r="E67" s="52"/>
      <c r="F67" s="67">
        <v>144</v>
      </c>
      <c r="G67" s="16" t="s">
        <v>33</v>
      </c>
      <c r="H67" s="57">
        <v>800000</v>
      </c>
      <c r="I67" s="57">
        <v>800000</v>
      </c>
      <c r="J67" s="57">
        <v>800000</v>
      </c>
      <c r="K67" s="57">
        <v>800000</v>
      </c>
      <c r="L67" s="57">
        <v>800000</v>
      </c>
      <c r="M67" s="57">
        <v>800000</v>
      </c>
      <c r="N67" s="57">
        <v>800000</v>
      </c>
      <c r="O67" s="57">
        <v>800000</v>
      </c>
      <c r="P67" s="57">
        <v>800000</v>
      </c>
      <c r="Q67" s="57">
        <v>800000</v>
      </c>
      <c r="R67" s="57">
        <v>800000</v>
      </c>
      <c r="S67" s="57">
        <v>800000</v>
      </c>
      <c r="T67" s="68">
        <f>SUM(H67:S67)</f>
        <v>9600000</v>
      </c>
      <c r="U67" s="78">
        <f>T67/12</f>
        <v>800000</v>
      </c>
      <c r="V67" s="117"/>
      <c r="X67" s="69"/>
    </row>
    <row r="68" spans="1:24" s="17" customFormat="1" ht="21.95" customHeight="1" thickBot="1" x14ac:dyDescent="0.25">
      <c r="A68" s="106"/>
      <c r="B68" s="106"/>
      <c r="C68" s="123"/>
      <c r="D68" s="112"/>
      <c r="E68" s="54"/>
      <c r="F68" s="80">
        <v>232</v>
      </c>
      <c r="G68" s="32" t="s">
        <v>21</v>
      </c>
      <c r="H68" s="72"/>
      <c r="I68" s="72"/>
      <c r="J68" s="72"/>
      <c r="K68" s="72"/>
      <c r="L68" s="72"/>
      <c r="M68" s="72"/>
      <c r="N68" s="72"/>
      <c r="O68" s="72"/>
      <c r="P68" s="81"/>
      <c r="Q68" s="81"/>
      <c r="R68" s="81"/>
      <c r="S68" s="81"/>
      <c r="T68" s="75"/>
      <c r="U68" s="75">
        <v>0</v>
      </c>
      <c r="V68" s="118"/>
      <c r="X68" s="69"/>
    </row>
    <row r="69" spans="1:24" s="17" customFormat="1" ht="21.95" customHeight="1" x14ac:dyDescent="0.2">
      <c r="A69" s="104">
        <v>16</v>
      </c>
      <c r="B69" s="104"/>
      <c r="C69" s="121">
        <v>7921389</v>
      </c>
      <c r="D69" s="110" t="s">
        <v>120</v>
      </c>
      <c r="E69" s="45"/>
      <c r="F69" s="83">
        <v>111</v>
      </c>
      <c r="G69" s="28" t="s">
        <v>19</v>
      </c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2">
        <f t="shared" ref="T69:T79" si="5">SUM(H69:S69)</f>
        <v>0</v>
      </c>
      <c r="U69" s="92">
        <f t="shared" ref="U69:U125" si="6">T69/12</f>
        <v>0</v>
      </c>
      <c r="V69" s="116">
        <f>SUM(T69:U72)</f>
        <v>3033333.3333333335</v>
      </c>
      <c r="X69" s="69"/>
    </row>
    <row r="70" spans="1:24" s="17" customFormat="1" ht="21.95" customHeight="1" x14ac:dyDescent="0.2">
      <c r="A70" s="105"/>
      <c r="B70" s="105"/>
      <c r="C70" s="122"/>
      <c r="D70" s="111"/>
      <c r="E70" s="111" t="s">
        <v>94</v>
      </c>
      <c r="F70" s="15">
        <v>113</v>
      </c>
      <c r="G70" s="16" t="s">
        <v>20</v>
      </c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68">
        <f t="shared" si="5"/>
        <v>0</v>
      </c>
      <c r="U70" s="78">
        <f t="shared" si="6"/>
        <v>0</v>
      </c>
      <c r="V70" s="117"/>
      <c r="X70" s="69"/>
    </row>
    <row r="71" spans="1:24" s="17" customFormat="1" ht="21.95" customHeight="1" x14ac:dyDescent="0.2">
      <c r="A71" s="105"/>
      <c r="B71" s="105"/>
      <c r="C71" s="122"/>
      <c r="D71" s="111"/>
      <c r="E71" s="111"/>
      <c r="F71" s="15">
        <v>131</v>
      </c>
      <c r="G71" s="16" t="s">
        <v>27</v>
      </c>
      <c r="H71" s="57"/>
      <c r="I71" s="57"/>
      <c r="J71" s="57"/>
      <c r="K71" s="57"/>
      <c r="L71" s="57"/>
      <c r="M71" s="57"/>
      <c r="N71" s="57"/>
      <c r="O71" s="57"/>
      <c r="P71" s="57"/>
      <c r="Q71" s="35"/>
      <c r="R71" s="35"/>
      <c r="S71" s="35"/>
      <c r="T71" s="68">
        <f t="shared" si="5"/>
        <v>0</v>
      </c>
      <c r="U71" s="78"/>
      <c r="V71" s="117"/>
      <c r="X71" s="69"/>
    </row>
    <row r="72" spans="1:24" s="17" customFormat="1" ht="21.95" customHeight="1" thickBot="1" x14ac:dyDescent="0.25">
      <c r="A72" s="105"/>
      <c r="B72" s="105"/>
      <c r="C72" s="122"/>
      <c r="D72" s="111"/>
      <c r="E72" s="41"/>
      <c r="F72" s="15">
        <v>144</v>
      </c>
      <c r="G72" s="16" t="s">
        <v>33</v>
      </c>
      <c r="H72" s="72">
        <v>700000</v>
      </c>
      <c r="I72" s="72">
        <v>700000</v>
      </c>
      <c r="J72" s="72">
        <v>700000</v>
      </c>
      <c r="K72" s="72">
        <v>700000</v>
      </c>
      <c r="L72" s="72"/>
      <c r="M72" s="72"/>
      <c r="N72" s="72"/>
      <c r="O72" s="72"/>
      <c r="P72" s="72"/>
      <c r="Q72" s="72"/>
      <c r="R72" s="72"/>
      <c r="S72" s="72"/>
      <c r="T72" s="82">
        <f t="shared" si="5"/>
        <v>2800000</v>
      </c>
      <c r="U72" s="75">
        <f t="shared" si="6"/>
        <v>233333.33333333334</v>
      </c>
      <c r="V72" s="118"/>
      <c r="X72" s="69"/>
    </row>
    <row r="73" spans="1:24" s="17" customFormat="1" ht="21.95" customHeight="1" x14ac:dyDescent="0.2">
      <c r="A73" s="104">
        <v>17</v>
      </c>
      <c r="B73" s="104"/>
      <c r="C73" s="121">
        <v>3185855</v>
      </c>
      <c r="D73" s="110" t="s">
        <v>49</v>
      </c>
      <c r="E73" s="45"/>
      <c r="F73" s="83">
        <v>111</v>
      </c>
      <c r="G73" s="28" t="s">
        <v>19</v>
      </c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68">
        <f t="shared" si="5"/>
        <v>0</v>
      </c>
      <c r="U73" s="68">
        <f t="shared" si="6"/>
        <v>0</v>
      </c>
      <c r="V73" s="117">
        <f>SUM(T73:U79)</f>
        <v>15166666.666666666</v>
      </c>
      <c r="X73" s="69"/>
    </row>
    <row r="74" spans="1:24" s="17" customFormat="1" ht="21.95" customHeight="1" x14ac:dyDescent="0.2">
      <c r="A74" s="105"/>
      <c r="B74" s="105"/>
      <c r="C74" s="122"/>
      <c r="D74" s="111"/>
      <c r="E74" s="41"/>
      <c r="F74" s="15">
        <v>113</v>
      </c>
      <c r="G74" s="16" t="s">
        <v>20</v>
      </c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68">
        <f t="shared" si="5"/>
        <v>0</v>
      </c>
      <c r="U74" s="78">
        <f t="shared" si="6"/>
        <v>0</v>
      </c>
      <c r="V74" s="117"/>
      <c r="X74" s="69"/>
    </row>
    <row r="75" spans="1:24" s="17" customFormat="1" ht="21.95" customHeight="1" x14ac:dyDescent="0.2">
      <c r="A75" s="105"/>
      <c r="B75" s="105"/>
      <c r="C75" s="122"/>
      <c r="D75" s="111"/>
      <c r="E75" s="41"/>
      <c r="F75" s="15">
        <v>123</v>
      </c>
      <c r="G75" s="16" t="s">
        <v>24</v>
      </c>
      <c r="H75" s="84"/>
      <c r="I75" s="57"/>
      <c r="J75" s="57"/>
      <c r="K75" s="57"/>
      <c r="L75" s="57"/>
      <c r="M75" s="57"/>
      <c r="N75" s="57"/>
      <c r="O75" s="57">
        <v>1000000</v>
      </c>
      <c r="P75" s="57"/>
      <c r="Q75" s="57">
        <v>1000000</v>
      </c>
      <c r="R75" s="57"/>
      <c r="S75" s="57"/>
      <c r="T75" s="68">
        <f t="shared" si="5"/>
        <v>2000000</v>
      </c>
      <c r="U75" s="78">
        <f t="shared" si="6"/>
        <v>166666.66666666666</v>
      </c>
      <c r="V75" s="117"/>
      <c r="X75" s="69"/>
    </row>
    <row r="76" spans="1:24" s="17" customFormat="1" ht="21.95" customHeight="1" x14ac:dyDescent="0.2">
      <c r="A76" s="105"/>
      <c r="B76" s="105"/>
      <c r="C76" s="122"/>
      <c r="D76" s="111"/>
      <c r="E76" s="41" t="s">
        <v>94</v>
      </c>
      <c r="F76" s="15">
        <v>125</v>
      </c>
      <c r="G76" s="16" t="s">
        <v>32</v>
      </c>
      <c r="H76" s="84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68">
        <f t="shared" si="5"/>
        <v>0</v>
      </c>
      <c r="U76" s="78">
        <f t="shared" si="6"/>
        <v>0</v>
      </c>
      <c r="V76" s="117"/>
      <c r="X76" s="69"/>
    </row>
    <row r="77" spans="1:24" s="17" customFormat="1" ht="21.95" customHeight="1" x14ac:dyDescent="0.2">
      <c r="A77" s="105"/>
      <c r="B77" s="105"/>
      <c r="C77" s="122"/>
      <c r="D77" s="111"/>
      <c r="E77" s="41"/>
      <c r="F77" s="15">
        <v>131</v>
      </c>
      <c r="G77" s="16" t="s">
        <v>31</v>
      </c>
      <c r="H77" s="57"/>
      <c r="I77" s="57"/>
      <c r="J77" s="57"/>
      <c r="K77" s="57"/>
      <c r="L77" s="57"/>
      <c r="M77" s="57"/>
      <c r="N77" s="57"/>
      <c r="O77" s="85"/>
      <c r="P77" s="85"/>
      <c r="Q77" s="85"/>
      <c r="R77" s="35"/>
      <c r="S77" s="35"/>
      <c r="T77" s="68">
        <f t="shared" si="5"/>
        <v>0</v>
      </c>
      <c r="U77" s="78"/>
      <c r="V77" s="117"/>
      <c r="X77" s="69"/>
    </row>
    <row r="78" spans="1:24" s="17" customFormat="1" ht="21.95" customHeight="1" x14ac:dyDescent="0.2">
      <c r="A78" s="105"/>
      <c r="B78" s="105"/>
      <c r="C78" s="122"/>
      <c r="D78" s="111"/>
      <c r="E78" s="41"/>
      <c r="F78" s="15">
        <v>144</v>
      </c>
      <c r="G78" s="16" t="s">
        <v>33</v>
      </c>
      <c r="H78" s="57">
        <v>1000000</v>
      </c>
      <c r="I78" s="57">
        <v>1000000</v>
      </c>
      <c r="J78" s="57">
        <v>1000000</v>
      </c>
      <c r="K78" s="57">
        <v>1000000</v>
      </c>
      <c r="L78" s="57">
        <v>1000000</v>
      </c>
      <c r="M78" s="57">
        <v>1000000</v>
      </c>
      <c r="N78" s="57">
        <v>1000000</v>
      </c>
      <c r="O78" s="57">
        <v>1000000</v>
      </c>
      <c r="P78" s="57">
        <v>1000000</v>
      </c>
      <c r="Q78" s="57">
        <v>1000000</v>
      </c>
      <c r="R78" s="57">
        <v>1000000</v>
      </c>
      <c r="S78" s="57">
        <v>1000000</v>
      </c>
      <c r="T78" s="78">
        <f t="shared" si="5"/>
        <v>12000000</v>
      </c>
      <c r="U78" s="78">
        <f t="shared" si="6"/>
        <v>1000000</v>
      </c>
      <c r="V78" s="117"/>
      <c r="X78" s="69"/>
    </row>
    <row r="79" spans="1:24" s="17" customFormat="1" ht="21.95" customHeight="1" thickBot="1" x14ac:dyDescent="0.25">
      <c r="A79" s="106"/>
      <c r="B79" s="106"/>
      <c r="C79" s="123"/>
      <c r="D79" s="112"/>
      <c r="E79" s="41"/>
      <c r="F79" s="15">
        <v>199</v>
      </c>
      <c r="G79" s="16" t="s">
        <v>30</v>
      </c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82">
        <f t="shared" si="5"/>
        <v>0</v>
      </c>
      <c r="U79" s="75">
        <f t="shared" si="6"/>
        <v>0</v>
      </c>
      <c r="V79" s="118"/>
      <c r="X79" s="69"/>
    </row>
    <row r="80" spans="1:24" s="17" customFormat="1" ht="21.95" customHeight="1" x14ac:dyDescent="0.2">
      <c r="A80" s="104">
        <v>18</v>
      </c>
      <c r="B80" s="104"/>
      <c r="C80" s="121">
        <v>1771574</v>
      </c>
      <c r="D80" s="110" t="s">
        <v>50</v>
      </c>
      <c r="E80" s="45"/>
      <c r="F80" s="83">
        <v>111</v>
      </c>
      <c r="G80" s="28" t="s">
        <v>19</v>
      </c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68">
        <f t="shared" ref="T80:T87" si="7">SUM(H80:S80)</f>
        <v>0</v>
      </c>
      <c r="U80" s="68">
        <f t="shared" si="6"/>
        <v>0</v>
      </c>
      <c r="V80" s="116">
        <f>SUM(T80:U83)</f>
        <v>10616666.666666666</v>
      </c>
      <c r="X80" s="69"/>
    </row>
    <row r="81" spans="1:26" s="17" customFormat="1" ht="21.95" customHeight="1" x14ac:dyDescent="0.2">
      <c r="A81" s="105"/>
      <c r="B81" s="105"/>
      <c r="C81" s="122"/>
      <c r="D81" s="111"/>
      <c r="E81" s="111" t="s">
        <v>94</v>
      </c>
      <c r="F81" s="15">
        <v>123</v>
      </c>
      <c r="G81" s="16" t="s">
        <v>24</v>
      </c>
      <c r="H81" s="57"/>
      <c r="I81" s="57"/>
      <c r="J81" s="57"/>
      <c r="K81" s="57"/>
      <c r="L81" s="57"/>
      <c r="M81" s="57"/>
      <c r="N81" s="57"/>
      <c r="O81" s="35"/>
      <c r="P81" s="35"/>
      <c r="Q81" s="35"/>
      <c r="R81" s="35">
        <v>200000</v>
      </c>
      <c r="S81" s="35"/>
      <c r="T81" s="68">
        <f t="shared" si="7"/>
        <v>200000</v>
      </c>
      <c r="U81" s="78">
        <f t="shared" si="6"/>
        <v>16666.666666666668</v>
      </c>
      <c r="V81" s="117"/>
      <c r="X81" s="69"/>
    </row>
    <row r="82" spans="1:26" s="17" customFormat="1" ht="21.95" customHeight="1" x14ac:dyDescent="0.2">
      <c r="A82" s="105"/>
      <c r="B82" s="105"/>
      <c r="C82" s="122"/>
      <c r="D82" s="111"/>
      <c r="E82" s="111"/>
      <c r="F82" s="67">
        <v>144</v>
      </c>
      <c r="G82" s="26" t="s">
        <v>51</v>
      </c>
      <c r="H82" s="57">
        <v>800000</v>
      </c>
      <c r="I82" s="57">
        <v>800000</v>
      </c>
      <c r="J82" s="57">
        <v>800000</v>
      </c>
      <c r="K82" s="57">
        <v>800000</v>
      </c>
      <c r="L82" s="57">
        <v>800000</v>
      </c>
      <c r="M82" s="57">
        <v>800000</v>
      </c>
      <c r="N82" s="57">
        <v>800000</v>
      </c>
      <c r="O82" s="57">
        <v>800000</v>
      </c>
      <c r="P82" s="57">
        <v>800000</v>
      </c>
      <c r="Q82" s="57">
        <v>800000</v>
      </c>
      <c r="R82" s="57">
        <v>800000</v>
      </c>
      <c r="S82" s="57">
        <v>800000</v>
      </c>
      <c r="T82" s="68">
        <f t="shared" si="7"/>
        <v>9600000</v>
      </c>
      <c r="U82" s="78">
        <f t="shared" si="6"/>
        <v>800000</v>
      </c>
      <c r="V82" s="117"/>
      <c r="X82" s="69"/>
    </row>
    <row r="83" spans="1:26" s="17" customFormat="1" ht="21.95" customHeight="1" thickBot="1" x14ac:dyDescent="0.25">
      <c r="A83" s="106"/>
      <c r="B83" s="106"/>
      <c r="C83" s="123"/>
      <c r="D83" s="112"/>
      <c r="E83" s="46"/>
      <c r="F83" s="86">
        <v>199</v>
      </c>
      <c r="G83" s="32" t="s">
        <v>30</v>
      </c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5">
        <f t="shared" si="7"/>
        <v>0</v>
      </c>
      <c r="U83" s="75">
        <f t="shared" si="6"/>
        <v>0</v>
      </c>
      <c r="V83" s="118"/>
      <c r="X83" s="69"/>
    </row>
    <row r="84" spans="1:26" s="17" customFormat="1" ht="21.95" customHeight="1" x14ac:dyDescent="0.2">
      <c r="A84" s="104">
        <v>19</v>
      </c>
      <c r="B84" s="116"/>
      <c r="C84" s="116">
        <v>5659158</v>
      </c>
      <c r="D84" s="110" t="s">
        <v>52</v>
      </c>
      <c r="E84" s="45"/>
      <c r="F84" s="83">
        <v>111</v>
      </c>
      <c r="G84" s="28" t="s">
        <v>19</v>
      </c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68">
        <f t="shared" si="7"/>
        <v>0</v>
      </c>
      <c r="U84" s="68">
        <f t="shared" si="6"/>
        <v>0</v>
      </c>
      <c r="V84" s="116">
        <f>SUM(T84:U86)</f>
        <v>30425000</v>
      </c>
      <c r="X84" s="69"/>
    </row>
    <row r="85" spans="1:26" s="17" customFormat="1" ht="21.95" customHeight="1" x14ac:dyDescent="0.2">
      <c r="A85" s="105"/>
      <c r="B85" s="117"/>
      <c r="C85" s="117"/>
      <c r="D85" s="111"/>
      <c r="E85" s="41" t="s">
        <v>94</v>
      </c>
      <c r="F85" s="15">
        <v>123</v>
      </c>
      <c r="G85" s="16" t="s">
        <v>115</v>
      </c>
      <c r="H85" s="57"/>
      <c r="I85" s="57"/>
      <c r="J85" s="57"/>
      <c r="K85" s="57"/>
      <c r="L85" s="57"/>
      <c r="M85" s="57"/>
      <c r="N85" s="57">
        <v>900000</v>
      </c>
      <c r="O85" s="57">
        <v>1000000</v>
      </c>
      <c r="P85" s="57">
        <v>1500000</v>
      </c>
      <c r="Q85" s="57">
        <v>500000</v>
      </c>
      <c r="R85" s="57"/>
      <c r="S85" s="57">
        <v>1500000</v>
      </c>
      <c r="T85" s="68">
        <f t="shared" si="7"/>
        <v>5400000</v>
      </c>
      <c r="U85" s="78"/>
      <c r="V85" s="117"/>
      <c r="X85" s="69"/>
    </row>
    <row r="86" spans="1:26" s="17" customFormat="1" ht="21.95" customHeight="1" thickBot="1" x14ac:dyDescent="0.25">
      <c r="A86" s="105"/>
      <c r="B86" s="117"/>
      <c r="C86" s="117"/>
      <c r="D86" s="111"/>
      <c r="E86" s="41"/>
      <c r="F86" s="15">
        <v>144</v>
      </c>
      <c r="G86" s="16" t="s">
        <v>33</v>
      </c>
      <c r="H86" s="72">
        <v>1700000</v>
      </c>
      <c r="I86" s="72">
        <v>1700000</v>
      </c>
      <c r="J86" s="72">
        <v>1700000</v>
      </c>
      <c r="K86" s="72">
        <v>2000000</v>
      </c>
      <c r="L86" s="72">
        <v>2000000</v>
      </c>
      <c r="M86" s="72">
        <v>2000000</v>
      </c>
      <c r="N86" s="72">
        <v>2000000</v>
      </c>
      <c r="O86" s="72">
        <v>2000000</v>
      </c>
      <c r="P86" s="72">
        <v>2000000</v>
      </c>
      <c r="Q86" s="72">
        <v>2000000</v>
      </c>
      <c r="R86" s="72">
        <v>2000000</v>
      </c>
      <c r="S86" s="72">
        <v>2000000</v>
      </c>
      <c r="T86" s="75">
        <f t="shared" si="7"/>
        <v>23100000</v>
      </c>
      <c r="U86" s="75">
        <f t="shared" si="6"/>
        <v>1925000</v>
      </c>
      <c r="V86" s="118"/>
      <c r="X86" s="69"/>
    </row>
    <row r="87" spans="1:26" s="17" customFormat="1" ht="24" customHeight="1" x14ac:dyDescent="0.2">
      <c r="A87" s="104">
        <v>20</v>
      </c>
      <c r="B87" s="104"/>
      <c r="C87" s="116">
        <v>1423437</v>
      </c>
      <c r="D87" s="110" t="s">
        <v>53</v>
      </c>
      <c r="E87" s="45"/>
      <c r="F87" s="83">
        <v>111</v>
      </c>
      <c r="G87" s="28" t="s">
        <v>19</v>
      </c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68">
        <f t="shared" si="7"/>
        <v>0</v>
      </c>
      <c r="U87" s="68">
        <f t="shared" si="6"/>
        <v>0</v>
      </c>
      <c r="V87" s="116">
        <f>SUM(T87:U89)</f>
        <v>5200000</v>
      </c>
      <c r="X87" s="69"/>
    </row>
    <row r="88" spans="1:26" s="17" customFormat="1" ht="21.95" customHeight="1" x14ac:dyDescent="0.2">
      <c r="A88" s="105"/>
      <c r="B88" s="105"/>
      <c r="C88" s="117"/>
      <c r="D88" s="111"/>
      <c r="E88" s="41" t="s">
        <v>94</v>
      </c>
      <c r="F88" s="15">
        <v>123</v>
      </c>
      <c r="G88" s="16" t="s">
        <v>24</v>
      </c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68">
        <f t="shared" ref="T88:T143" si="8">SUM(H88:S88)</f>
        <v>0</v>
      </c>
      <c r="U88" s="78">
        <f t="shared" si="6"/>
        <v>0</v>
      </c>
      <c r="V88" s="117"/>
      <c r="X88" s="69"/>
    </row>
    <row r="89" spans="1:26" s="17" customFormat="1" ht="21.95" customHeight="1" thickBot="1" x14ac:dyDescent="0.25">
      <c r="A89" s="105"/>
      <c r="B89" s="105"/>
      <c r="C89" s="117"/>
      <c r="D89" s="111"/>
      <c r="E89" s="41"/>
      <c r="F89" s="15">
        <v>144</v>
      </c>
      <c r="G89" s="32" t="s">
        <v>33</v>
      </c>
      <c r="H89" s="72">
        <v>400000</v>
      </c>
      <c r="I89" s="72">
        <v>400000</v>
      </c>
      <c r="J89" s="72">
        <v>400000</v>
      </c>
      <c r="K89" s="72">
        <v>400000</v>
      </c>
      <c r="L89" s="72">
        <v>400000</v>
      </c>
      <c r="M89" s="72">
        <v>400000</v>
      </c>
      <c r="N89" s="72">
        <v>400000</v>
      </c>
      <c r="O89" s="72">
        <v>400000</v>
      </c>
      <c r="P89" s="72">
        <v>400000</v>
      </c>
      <c r="Q89" s="72">
        <v>400000</v>
      </c>
      <c r="R89" s="72">
        <v>400000</v>
      </c>
      <c r="S89" s="72">
        <v>400000</v>
      </c>
      <c r="T89" s="75">
        <f t="shared" si="8"/>
        <v>4800000</v>
      </c>
      <c r="U89" s="75">
        <f t="shared" si="6"/>
        <v>400000</v>
      </c>
      <c r="V89" s="118"/>
      <c r="X89" s="69"/>
    </row>
    <row r="90" spans="1:26" s="17" customFormat="1" ht="21.95" customHeight="1" x14ac:dyDescent="0.2">
      <c r="A90" s="104">
        <v>21</v>
      </c>
      <c r="B90" s="104"/>
      <c r="C90" s="116">
        <v>1278907</v>
      </c>
      <c r="D90" s="110" t="s">
        <v>54</v>
      </c>
      <c r="E90" s="45"/>
      <c r="F90" s="83">
        <v>112</v>
      </c>
      <c r="G90" s="16" t="s">
        <v>55</v>
      </c>
      <c r="H90" s="57">
        <v>750000</v>
      </c>
      <c r="I90" s="57">
        <v>650000</v>
      </c>
      <c r="J90" s="57">
        <v>650000</v>
      </c>
      <c r="K90" s="57">
        <v>650000</v>
      </c>
      <c r="L90" s="57">
        <v>650000</v>
      </c>
      <c r="M90" s="57">
        <v>650000</v>
      </c>
      <c r="N90" s="57">
        <v>650000</v>
      </c>
      <c r="O90" s="57">
        <v>650000</v>
      </c>
      <c r="P90" s="57">
        <v>650000</v>
      </c>
      <c r="Q90" s="57">
        <v>650000</v>
      </c>
      <c r="R90" s="57">
        <v>650000</v>
      </c>
      <c r="S90" s="57">
        <v>650000</v>
      </c>
      <c r="T90" s="68">
        <f t="shared" si="8"/>
        <v>7900000</v>
      </c>
      <c r="U90" s="68">
        <f t="shared" si="6"/>
        <v>658333.33333333337</v>
      </c>
      <c r="V90" s="116">
        <f>SUM(T90:U94)</f>
        <v>22408333.333333336</v>
      </c>
      <c r="X90" s="69"/>
    </row>
    <row r="91" spans="1:26" s="17" customFormat="1" ht="21.95" customHeight="1" x14ac:dyDescent="0.2">
      <c r="A91" s="105"/>
      <c r="B91" s="105"/>
      <c r="C91" s="117"/>
      <c r="D91" s="111"/>
      <c r="E91" s="41"/>
      <c r="F91" s="15">
        <v>113</v>
      </c>
      <c r="G91" s="16" t="s">
        <v>20</v>
      </c>
      <c r="H91" s="84">
        <v>750000</v>
      </c>
      <c r="I91" s="84">
        <v>750000</v>
      </c>
      <c r="J91" s="84">
        <v>750000</v>
      </c>
      <c r="K91" s="84">
        <v>750000</v>
      </c>
      <c r="L91" s="84">
        <v>750000</v>
      </c>
      <c r="M91" s="84">
        <v>750000</v>
      </c>
      <c r="N91" s="84">
        <v>750000</v>
      </c>
      <c r="O91" s="84">
        <v>750000</v>
      </c>
      <c r="P91" s="84">
        <v>750000</v>
      </c>
      <c r="Q91" s="84">
        <v>750000</v>
      </c>
      <c r="R91" s="84">
        <v>750000</v>
      </c>
      <c r="S91" s="84">
        <v>750000</v>
      </c>
      <c r="T91" s="68">
        <f t="shared" si="8"/>
        <v>9000000</v>
      </c>
      <c r="U91" s="68">
        <f t="shared" si="6"/>
        <v>750000</v>
      </c>
      <c r="V91" s="117"/>
      <c r="X91" s="69"/>
    </row>
    <row r="92" spans="1:26" s="17" customFormat="1" ht="21.95" customHeight="1" x14ac:dyDescent="0.2">
      <c r="A92" s="105"/>
      <c r="B92" s="105"/>
      <c r="C92" s="117"/>
      <c r="D92" s="111"/>
      <c r="E92" s="41" t="s">
        <v>101</v>
      </c>
      <c r="F92" s="15">
        <v>131</v>
      </c>
      <c r="G92" s="16" t="s">
        <v>26</v>
      </c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68">
        <f t="shared" si="8"/>
        <v>0</v>
      </c>
      <c r="U92" s="78"/>
      <c r="V92" s="117"/>
      <c r="X92" s="69"/>
    </row>
    <row r="93" spans="1:26" s="17" customFormat="1" ht="21.95" customHeight="1" x14ac:dyDescent="0.2">
      <c r="A93" s="105"/>
      <c r="B93" s="105"/>
      <c r="C93" s="117"/>
      <c r="D93" s="111"/>
      <c r="E93" s="41"/>
      <c r="F93" s="15">
        <v>232</v>
      </c>
      <c r="G93" s="26" t="s">
        <v>117</v>
      </c>
      <c r="H93" s="36"/>
      <c r="I93" s="36">
        <v>200000</v>
      </c>
      <c r="J93" s="36"/>
      <c r="K93" s="36"/>
      <c r="L93" s="36"/>
      <c r="M93" s="36"/>
      <c r="N93" s="36"/>
      <c r="O93" s="36"/>
      <c r="P93" s="36"/>
      <c r="Q93" s="57"/>
      <c r="R93" s="57"/>
      <c r="S93" s="57"/>
      <c r="T93" s="68">
        <f t="shared" si="8"/>
        <v>200000</v>
      </c>
      <c r="U93" s="87"/>
      <c r="V93" s="117"/>
      <c r="X93" s="69"/>
    </row>
    <row r="94" spans="1:26" s="17" customFormat="1" ht="21.95" customHeight="1" thickBot="1" x14ac:dyDescent="0.25">
      <c r="A94" s="105"/>
      <c r="B94" s="105"/>
      <c r="C94" s="117"/>
      <c r="D94" s="111"/>
      <c r="E94" s="41"/>
      <c r="F94" s="15">
        <v>133</v>
      </c>
      <c r="G94" s="32" t="s">
        <v>22</v>
      </c>
      <c r="H94" s="72">
        <v>300000</v>
      </c>
      <c r="I94" s="72">
        <v>300000</v>
      </c>
      <c r="J94" s="72">
        <v>300000</v>
      </c>
      <c r="K94" s="72">
        <v>300000</v>
      </c>
      <c r="L94" s="72">
        <v>300000</v>
      </c>
      <c r="M94" s="72">
        <v>300000</v>
      </c>
      <c r="N94" s="72">
        <v>300000</v>
      </c>
      <c r="O94" s="72">
        <v>300000</v>
      </c>
      <c r="P94" s="72">
        <v>300000</v>
      </c>
      <c r="Q94" s="72">
        <v>300000</v>
      </c>
      <c r="R94" s="72">
        <v>300000</v>
      </c>
      <c r="S94" s="72">
        <v>300000</v>
      </c>
      <c r="T94" s="75">
        <f t="shared" si="8"/>
        <v>3600000</v>
      </c>
      <c r="U94" s="75">
        <f t="shared" si="6"/>
        <v>300000</v>
      </c>
      <c r="V94" s="118"/>
      <c r="X94" s="69"/>
    </row>
    <row r="95" spans="1:26" s="17" customFormat="1" ht="21.95" customHeight="1" x14ac:dyDescent="0.2">
      <c r="A95" s="104">
        <v>22</v>
      </c>
      <c r="B95" s="104"/>
      <c r="C95" s="116">
        <v>4943371</v>
      </c>
      <c r="D95" s="110" t="s">
        <v>56</v>
      </c>
      <c r="E95" s="45"/>
      <c r="F95" s="83">
        <v>112</v>
      </c>
      <c r="G95" s="16" t="s">
        <v>55</v>
      </c>
      <c r="H95" s="57">
        <v>650000</v>
      </c>
      <c r="I95" s="57">
        <v>650000</v>
      </c>
      <c r="J95" s="57">
        <v>650000</v>
      </c>
      <c r="K95" s="57">
        <v>650000</v>
      </c>
      <c r="L95" s="57">
        <v>650000</v>
      </c>
      <c r="M95" s="57">
        <v>650000</v>
      </c>
      <c r="N95" s="57">
        <v>650000</v>
      </c>
      <c r="O95" s="57">
        <v>650000</v>
      </c>
      <c r="P95" s="57">
        <v>650000</v>
      </c>
      <c r="Q95" s="57">
        <v>650000</v>
      </c>
      <c r="R95" s="57">
        <v>650000</v>
      </c>
      <c r="S95" s="57">
        <v>650000</v>
      </c>
      <c r="T95" s="68">
        <f t="shared" si="8"/>
        <v>7800000</v>
      </c>
      <c r="U95" s="68">
        <f t="shared" si="6"/>
        <v>650000</v>
      </c>
      <c r="V95" s="116">
        <f>SUM(T95:U98)</f>
        <v>22100000</v>
      </c>
      <c r="X95" s="69"/>
      <c r="Z95" s="69"/>
    </row>
    <row r="96" spans="1:26" s="17" customFormat="1" ht="21.95" customHeight="1" x14ac:dyDescent="0.2">
      <c r="A96" s="105"/>
      <c r="B96" s="105"/>
      <c r="C96" s="117"/>
      <c r="D96" s="111"/>
      <c r="E96" s="111" t="s">
        <v>101</v>
      </c>
      <c r="F96" s="67">
        <v>113</v>
      </c>
      <c r="G96" s="26" t="s">
        <v>20</v>
      </c>
      <c r="H96" s="57">
        <v>750000</v>
      </c>
      <c r="I96" s="57">
        <v>750000</v>
      </c>
      <c r="J96" s="57">
        <v>750000</v>
      </c>
      <c r="K96" s="57">
        <v>750000</v>
      </c>
      <c r="L96" s="57">
        <v>750000</v>
      </c>
      <c r="M96" s="57">
        <v>750000</v>
      </c>
      <c r="N96" s="57">
        <v>750000</v>
      </c>
      <c r="O96" s="57">
        <v>750000</v>
      </c>
      <c r="P96" s="57">
        <v>750000</v>
      </c>
      <c r="Q96" s="57">
        <v>750000</v>
      </c>
      <c r="R96" s="57">
        <v>750000</v>
      </c>
      <c r="S96" s="57">
        <v>750000</v>
      </c>
      <c r="T96" s="68">
        <f t="shared" si="8"/>
        <v>9000000</v>
      </c>
      <c r="U96" s="78">
        <f t="shared" si="6"/>
        <v>750000</v>
      </c>
      <c r="V96" s="117"/>
      <c r="X96" s="69"/>
      <c r="Z96" s="69"/>
    </row>
    <row r="97" spans="1:29" s="17" customFormat="1" ht="21.95" customHeight="1" x14ac:dyDescent="0.2">
      <c r="A97" s="105"/>
      <c r="B97" s="105"/>
      <c r="C97" s="117"/>
      <c r="D97" s="111"/>
      <c r="E97" s="111"/>
      <c r="F97" s="67">
        <v>133</v>
      </c>
      <c r="G97" s="26" t="s">
        <v>22</v>
      </c>
      <c r="H97" s="57">
        <v>300000</v>
      </c>
      <c r="I97" s="57">
        <v>300000</v>
      </c>
      <c r="J97" s="57">
        <v>300000</v>
      </c>
      <c r="K97" s="57">
        <v>300000</v>
      </c>
      <c r="L97" s="57">
        <v>300000</v>
      </c>
      <c r="M97" s="57">
        <v>300000</v>
      </c>
      <c r="N97" s="57">
        <v>300000</v>
      </c>
      <c r="O97" s="57">
        <v>300000</v>
      </c>
      <c r="P97" s="57">
        <v>300000</v>
      </c>
      <c r="Q97" s="57">
        <v>300000</v>
      </c>
      <c r="R97" s="57">
        <v>300000</v>
      </c>
      <c r="S97" s="57">
        <v>300000</v>
      </c>
      <c r="T97" s="78">
        <f t="shared" si="8"/>
        <v>3600000</v>
      </c>
      <c r="U97" s="78">
        <f t="shared" si="6"/>
        <v>300000</v>
      </c>
      <c r="V97" s="117"/>
      <c r="X97" s="69"/>
      <c r="Z97" s="69"/>
    </row>
    <row r="98" spans="1:29" s="17" customFormat="1" ht="21.95" customHeight="1" thickBot="1" x14ac:dyDescent="0.25">
      <c r="A98" s="106"/>
      <c r="B98" s="106"/>
      <c r="C98" s="118"/>
      <c r="D98" s="112"/>
      <c r="E98" s="46"/>
      <c r="F98" s="86">
        <v>232</v>
      </c>
      <c r="G98" s="16" t="s">
        <v>21</v>
      </c>
      <c r="H98" s="81"/>
      <c r="I98" s="81"/>
      <c r="J98" s="81"/>
      <c r="K98" s="81"/>
      <c r="L98" s="81"/>
      <c r="M98" s="81"/>
      <c r="N98" s="81"/>
      <c r="O98" s="81"/>
      <c r="P98" s="81"/>
      <c r="Q98" s="82"/>
      <c r="R98" s="82"/>
      <c r="S98" s="82"/>
      <c r="T98" s="82">
        <f t="shared" si="8"/>
        <v>0</v>
      </c>
      <c r="U98" s="82">
        <f t="shared" si="6"/>
        <v>0</v>
      </c>
      <c r="V98" s="118"/>
      <c r="X98" s="69"/>
    </row>
    <row r="99" spans="1:29" s="17" customFormat="1" ht="21.75" customHeight="1" x14ac:dyDescent="0.2">
      <c r="A99" s="104">
        <v>23</v>
      </c>
      <c r="B99" s="116"/>
      <c r="C99" s="116">
        <v>4283645</v>
      </c>
      <c r="D99" s="110" t="s">
        <v>57</v>
      </c>
      <c r="E99" s="45"/>
      <c r="F99" s="83">
        <v>112</v>
      </c>
      <c r="G99" s="28" t="s">
        <v>55</v>
      </c>
      <c r="H99" s="57">
        <v>650000</v>
      </c>
      <c r="I99" s="57">
        <v>650000</v>
      </c>
      <c r="J99" s="57">
        <v>650000</v>
      </c>
      <c r="K99" s="57">
        <v>650000</v>
      </c>
      <c r="L99" s="57">
        <v>650000</v>
      </c>
      <c r="M99" s="57">
        <v>650000</v>
      </c>
      <c r="N99" s="57">
        <v>650000</v>
      </c>
      <c r="O99" s="57">
        <v>650000</v>
      </c>
      <c r="P99" s="57">
        <v>650000</v>
      </c>
      <c r="Q99" s="57">
        <v>650000</v>
      </c>
      <c r="R99" s="57">
        <v>650000</v>
      </c>
      <c r="S99" s="57">
        <v>650000</v>
      </c>
      <c r="T99" s="68">
        <f t="shared" si="8"/>
        <v>7800000</v>
      </c>
      <c r="U99" s="68">
        <f t="shared" si="6"/>
        <v>650000</v>
      </c>
      <c r="V99" s="116">
        <f>SUM(T99:U101)</f>
        <v>22100000</v>
      </c>
      <c r="X99" s="69"/>
    </row>
    <row r="100" spans="1:29" s="17" customFormat="1" ht="21.95" customHeight="1" x14ac:dyDescent="0.2">
      <c r="A100" s="105"/>
      <c r="B100" s="117"/>
      <c r="C100" s="117"/>
      <c r="D100" s="111"/>
      <c r="E100" s="41" t="s">
        <v>101</v>
      </c>
      <c r="F100" s="15">
        <v>113</v>
      </c>
      <c r="G100" s="16" t="s">
        <v>20</v>
      </c>
      <c r="H100" s="88">
        <v>750000</v>
      </c>
      <c r="I100" s="88">
        <v>750000</v>
      </c>
      <c r="J100" s="88">
        <v>750000</v>
      </c>
      <c r="K100" s="88">
        <v>750000</v>
      </c>
      <c r="L100" s="88">
        <v>750000</v>
      </c>
      <c r="M100" s="88">
        <v>750000</v>
      </c>
      <c r="N100" s="88">
        <v>750000</v>
      </c>
      <c r="O100" s="88">
        <v>750000</v>
      </c>
      <c r="P100" s="88">
        <v>750000</v>
      </c>
      <c r="Q100" s="88">
        <v>750000</v>
      </c>
      <c r="R100" s="88">
        <v>750000</v>
      </c>
      <c r="S100" s="88">
        <v>750000</v>
      </c>
      <c r="T100" s="68">
        <f t="shared" si="8"/>
        <v>9000000</v>
      </c>
      <c r="U100" s="68">
        <f t="shared" si="6"/>
        <v>750000</v>
      </c>
      <c r="V100" s="117"/>
      <c r="X100" s="69"/>
    </row>
    <row r="101" spans="1:29" s="17" customFormat="1" ht="21.95" customHeight="1" thickBot="1" x14ac:dyDescent="0.25">
      <c r="A101" s="105"/>
      <c r="B101" s="117"/>
      <c r="C101" s="117"/>
      <c r="D101" s="111"/>
      <c r="E101" s="41"/>
      <c r="F101" s="15">
        <v>133</v>
      </c>
      <c r="G101" s="16" t="s">
        <v>22</v>
      </c>
      <c r="H101" s="75">
        <v>300000</v>
      </c>
      <c r="I101" s="75">
        <v>300000</v>
      </c>
      <c r="J101" s="75">
        <v>300000</v>
      </c>
      <c r="K101" s="75">
        <v>300000</v>
      </c>
      <c r="L101" s="75">
        <v>300000</v>
      </c>
      <c r="M101" s="75">
        <v>300000</v>
      </c>
      <c r="N101" s="75">
        <v>300000</v>
      </c>
      <c r="O101" s="75">
        <v>300000</v>
      </c>
      <c r="P101" s="75">
        <v>300000</v>
      </c>
      <c r="Q101" s="75">
        <v>300000</v>
      </c>
      <c r="R101" s="75">
        <v>300000</v>
      </c>
      <c r="S101" s="75">
        <v>300000</v>
      </c>
      <c r="T101" s="75">
        <f t="shared" si="8"/>
        <v>3600000</v>
      </c>
      <c r="U101" s="75">
        <f t="shared" si="6"/>
        <v>300000</v>
      </c>
      <c r="V101" s="118"/>
      <c r="X101" s="69"/>
    </row>
    <row r="102" spans="1:29" s="17" customFormat="1" ht="21.95" customHeight="1" x14ac:dyDescent="0.2">
      <c r="A102" s="104">
        <v>24</v>
      </c>
      <c r="B102" s="116"/>
      <c r="C102" s="116">
        <v>1327529</v>
      </c>
      <c r="D102" s="110" t="s">
        <v>58</v>
      </c>
      <c r="E102" s="45"/>
      <c r="F102" s="83">
        <v>112</v>
      </c>
      <c r="G102" s="28" t="s">
        <v>55</v>
      </c>
      <c r="H102" s="57">
        <v>650000</v>
      </c>
      <c r="I102" s="57">
        <v>650000</v>
      </c>
      <c r="J102" s="57">
        <v>650000</v>
      </c>
      <c r="K102" s="57">
        <v>650000</v>
      </c>
      <c r="L102" s="57">
        <v>650000</v>
      </c>
      <c r="M102" s="57">
        <v>650000</v>
      </c>
      <c r="N102" s="57">
        <v>650000</v>
      </c>
      <c r="O102" s="57">
        <v>650000</v>
      </c>
      <c r="P102" s="57">
        <v>650000</v>
      </c>
      <c r="Q102" s="57">
        <v>650000</v>
      </c>
      <c r="R102" s="57">
        <v>650000</v>
      </c>
      <c r="S102" s="57">
        <v>650000</v>
      </c>
      <c r="T102" s="68">
        <f t="shared" si="8"/>
        <v>7800000</v>
      </c>
      <c r="U102" s="68">
        <f t="shared" si="6"/>
        <v>650000</v>
      </c>
      <c r="V102" s="116">
        <f>SUM(T102:U106)</f>
        <v>22100000</v>
      </c>
      <c r="X102" s="69"/>
    </row>
    <row r="103" spans="1:29" s="17" customFormat="1" ht="21.95" customHeight="1" x14ac:dyDescent="0.2">
      <c r="A103" s="105"/>
      <c r="B103" s="117"/>
      <c r="C103" s="117"/>
      <c r="D103" s="111"/>
      <c r="E103" s="41"/>
      <c r="F103" s="15">
        <v>113</v>
      </c>
      <c r="G103" s="16" t="s">
        <v>20</v>
      </c>
      <c r="H103" s="57">
        <v>750000</v>
      </c>
      <c r="I103" s="57">
        <v>750000</v>
      </c>
      <c r="J103" s="57">
        <v>750000</v>
      </c>
      <c r="K103" s="57">
        <v>750000</v>
      </c>
      <c r="L103" s="57">
        <v>750000</v>
      </c>
      <c r="M103" s="57">
        <v>750000</v>
      </c>
      <c r="N103" s="57">
        <v>750000</v>
      </c>
      <c r="O103" s="57">
        <v>750000</v>
      </c>
      <c r="P103" s="57">
        <v>750000</v>
      </c>
      <c r="Q103" s="57">
        <v>750000</v>
      </c>
      <c r="R103" s="57">
        <v>750000</v>
      </c>
      <c r="S103" s="57">
        <v>750000</v>
      </c>
      <c r="T103" s="68">
        <f t="shared" si="8"/>
        <v>9000000</v>
      </c>
      <c r="U103" s="78">
        <f t="shared" si="6"/>
        <v>750000</v>
      </c>
      <c r="V103" s="117"/>
      <c r="X103" s="69"/>
    </row>
    <row r="104" spans="1:29" s="17" customFormat="1" ht="21.95" customHeight="1" x14ac:dyDescent="0.2">
      <c r="A104" s="105"/>
      <c r="B104" s="117"/>
      <c r="C104" s="117"/>
      <c r="D104" s="111"/>
      <c r="E104" s="41" t="s">
        <v>101</v>
      </c>
      <c r="F104" s="15">
        <v>131</v>
      </c>
      <c r="G104" s="16" t="s">
        <v>26</v>
      </c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68">
        <f t="shared" si="8"/>
        <v>0</v>
      </c>
      <c r="U104" s="78"/>
      <c r="V104" s="117"/>
      <c r="X104" s="69"/>
    </row>
    <row r="105" spans="1:29" s="17" customFormat="1" ht="21.75" customHeight="1" x14ac:dyDescent="0.2">
      <c r="A105" s="105"/>
      <c r="B105" s="117"/>
      <c r="C105" s="117"/>
      <c r="D105" s="111"/>
      <c r="E105" s="41"/>
      <c r="F105" s="15">
        <v>133</v>
      </c>
      <c r="G105" s="16" t="s">
        <v>22</v>
      </c>
      <c r="H105" s="57">
        <v>300000</v>
      </c>
      <c r="I105" s="57">
        <v>300000</v>
      </c>
      <c r="J105" s="57">
        <v>300000</v>
      </c>
      <c r="K105" s="57">
        <v>300000</v>
      </c>
      <c r="L105" s="57">
        <v>300000</v>
      </c>
      <c r="M105" s="57">
        <v>300000</v>
      </c>
      <c r="N105" s="57">
        <v>300000</v>
      </c>
      <c r="O105" s="57">
        <v>300000</v>
      </c>
      <c r="P105" s="57">
        <v>300000</v>
      </c>
      <c r="Q105" s="57">
        <v>300000</v>
      </c>
      <c r="R105" s="57">
        <v>300000</v>
      </c>
      <c r="S105" s="57">
        <v>300000</v>
      </c>
      <c r="T105" s="68">
        <f t="shared" si="8"/>
        <v>3600000</v>
      </c>
      <c r="U105" s="78">
        <f t="shared" si="6"/>
        <v>300000</v>
      </c>
      <c r="V105" s="117"/>
      <c r="X105" s="69"/>
    </row>
    <row r="106" spans="1:29" s="17" customFormat="1" ht="21.95" customHeight="1" thickBot="1" x14ac:dyDescent="0.25">
      <c r="A106" s="106"/>
      <c r="B106" s="118"/>
      <c r="C106" s="118"/>
      <c r="D106" s="112"/>
      <c r="E106" s="46"/>
      <c r="F106" s="86">
        <v>232</v>
      </c>
      <c r="G106" s="32" t="s">
        <v>21</v>
      </c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75">
        <f t="shared" si="8"/>
        <v>0</v>
      </c>
      <c r="U106" s="75">
        <f t="shared" si="6"/>
        <v>0</v>
      </c>
      <c r="V106" s="118"/>
      <c r="X106" s="69"/>
      <c r="AA106" s="154"/>
      <c r="AB106" s="155"/>
      <c r="AC106" s="155"/>
    </row>
    <row r="107" spans="1:29" s="17" customFormat="1" ht="21.95" customHeight="1" x14ac:dyDescent="0.2">
      <c r="A107" s="104">
        <v>25</v>
      </c>
      <c r="B107" s="104"/>
      <c r="C107" s="107">
        <v>3869832</v>
      </c>
      <c r="D107" s="110" t="s">
        <v>59</v>
      </c>
      <c r="E107" s="45"/>
      <c r="F107" s="83">
        <v>112</v>
      </c>
      <c r="G107" s="28" t="s">
        <v>55</v>
      </c>
      <c r="H107" s="57">
        <v>650000</v>
      </c>
      <c r="I107" s="57">
        <v>650000</v>
      </c>
      <c r="J107" s="57">
        <v>650000</v>
      </c>
      <c r="K107" s="57">
        <v>650000</v>
      </c>
      <c r="L107" s="57">
        <v>650000</v>
      </c>
      <c r="M107" s="57">
        <v>650000</v>
      </c>
      <c r="N107" s="57">
        <v>650000</v>
      </c>
      <c r="O107" s="57">
        <v>650000</v>
      </c>
      <c r="P107" s="57">
        <v>650000</v>
      </c>
      <c r="Q107" s="57">
        <v>650000</v>
      </c>
      <c r="R107" s="57">
        <v>650000</v>
      </c>
      <c r="S107" s="57">
        <v>650000</v>
      </c>
      <c r="T107" s="68">
        <f t="shared" si="8"/>
        <v>7800000</v>
      </c>
      <c r="U107" s="68">
        <f t="shared" si="6"/>
        <v>650000</v>
      </c>
      <c r="V107" s="116">
        <f>SUM(T107:U111)</f>
        <v>22316666.666666668</v>
      </c>
      <c r="X107" s="69"/>
    </row>
    <row r="108" spans="1:29" s="17" customFormat="1" ht="21.95" customHeight="1" x14ac:dyDescent="0.2">
      <c r="A108" s="105"/>
      <c r="B108" s="105"/>
      <c r="C108" s="108"/>
      <c r="D108" s="111"/>
      <c r="E108" s="41"/>
      <c r="F108" s="15">
        <v>113</v>
      </c>
      <c r="G108" s="16" t="s">
        <v>20</v>
      </c>
      <c r="H108" s="57">
        <v>750000</v>
      </c>
      <c r="I108" s="57">
        <v>750000</v>
      </c>
      <c r="J108" s="57">
        <v>750000</v>
      </c>
      <c r="K108" s="57">
        <v>750000</v>
      </c>
      <c r="L108" s="57">
        <v>750000</v>
      </c>
      <c r="M108" s="57">
        <v>750000</v>
      </c>
      <c r="N108" s="57">
        <v>750000</v>
      </c>
      <c r="O108" s="57">
        <v>750000</v>
      </c>
      <c r="P108" s="57">
        <v>750000</v>
      </c>
      <c r="Q108" s="57">
        <v>750000</v>
      </c>
      <c r="R108" s="57">
        <v>750000</v>
      </c>
      <c r="S108" s="57">
        <v>750000</v>
      </c>
      <c r="T108" s="68">
        <f t="shared" si="8"/>
        <v>9000000</v>
      </c>
      <c r="U108" s="78">
        <f t="shared" si="6"/>
        <v>750000</v>
      </c>
      <c r="V108" s="117"/>
      <c r="X108" s="69"/>
    </row>
    <row r="109" spans="1:29" s="17" customFormat="1" ht="21.95" customHeight="1" x14ac:dyDescent="0.2">
      <c r="A109" s="105"/>
      <c r="B109" s="105"/>
      <c r="C109" s="108"/>
      <c r="D109" s="111"/>
      <c r="E109" s="41" t="s">
        <v>101</v>
      </c>
      <c r="F109" s="15">
        <v>131</v>
      </c>
      <c r="G109" s="16" t="s">
        <v>26</v>
      </c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68">
        <f t="shared" si="8"/>
        <v>0</v>
      </c>
      <c r="U109" s="78"/>
      <c r="V109" s="117"/>
      <c r="X109" s="69"/>
    </row>
    <row r="110" spans="1:29" s="17" customFormat="1" ht="21.95" customHeight="1" x14ac:dyDescent="0.2">
      <c r="A110" s="105"/>
      <c r="B110" s="105"/>
      <c r="C110" s="108"/>
      <c r="D110" s="111"/>
      <c r="E110" s="41"/>
      <c r="F110" s="15">
        <v>133</v>
      </c>
      <c r="G110" s="16" t="s">
        <v>22</v>
      </c>
      <c r="H110" s="89">
        <v>300000</v>
      </c>
      <c r="I110" s="89">
        <v>300000</v>
      </c>
      <c r="J110" s="89">
        <v>300000</v>
      </c>
      <c r="K110" s="89">
        <v>300000</v>
      </c>
      <c r="L110" s="89">
        <v>300000</v>
      </c>
      <c r="M110" s="89">
        <v>300000</v>
      </c>
      <c r="N110" s="89">
        <v>300000</v>
      </c>
      <c r="O110" s="89">
        <v>300000</v>
      </c>
      <c r="P110" s="89">
        <v>300000</v>
      </c>
      <c r="Q110" s="89">
        <v>300000</v>
      </c>
      <c r="R110" s="89">
        <v>300000</v>
      </c>
      <c r="S110" s="89">
        <v>300000</v>
      </c>
      <c r="T110" s="68">
        <f t="shared" si="8"/>
        <v>3600000</v>
      </c>
      <c r="U110" s="78">
        <f t="shared" si="6"/>
        <v>300000</v>
      </c>
      <c r="V110" s="117"/>
      <c r="X110" s="69"/>
    </row>
    <row r="111" spans="1:29" s="17" customFormat="1" ht="21.95" customHeight="1" thickBot="1" x14ac:dyDescent="0.25">
      <c r="A111" s="105"/>
      <c r="B111" s="105"/>
      <c r="C111" s="108"/>
      <c r="D111" s="111"/>
      <c r="E111" s="41"/>
      <c r="F111" s="15">
        <v>232</v>
      </c>
      <c r="G111" s="16" t="s">
        <v>21</v>
      </c>
      <c r="H111" s="72"/>
      <c r="I111" s="72">
        <v>200000</v>
      </c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82">
        <f t="shared" si="8"/>
        <v>200000</v>
      </c>
      <c r="U111" s="75">
        <f t="shared" si="6"/>
        <v>16666.666666666668</v>
      </c>
      <c r="V111" s="118"/>
      <c r="X111" s="69"/>
    </row>
    <row r="112" spans="1:29" s="17" customFormat="1" ht="21.95" customHeight="1" x14ac:dyDescent="0.2">
      <c r="A112" s="104">
        <v>26</v>
      </c>
      <c r="B112" s="104"/>
      <c r="C112" s="107">
        <v>1327453</v>
      </c>
      <c r="D112" s="110" t="s">
        <v>60</v>
      </c>
      <c r="E112" s="45"/>
      <c r="F112" s="83">
        <v>112</v>
      </c>
      <c r="G112" s="28" t="s">
        <v>55</v>
      </c>
      <c r="H112" s="57">
        <v>650000</v>
      </c>
      <c r="I112" s="57">
        <v>650000</v>
      </c>
      <c r="J112" s="57">
        <v>650000</v>
      </c>
      <c r="K112" s="57">
        <v>650000</v>
      </c>
      <c r="L112" s="57">
        <v>650000</v>
      </c>
      <c r="M112" s="57">
        <v>650000</v>
      </c>
      <c r="N112" s="57">
        <v>650000</v>
      </c>
      <c r="O112" s="57">
        <v>650000</v>
      </c>
      <c r="P112" s="57">
        <v>650000</v>
      </c>
      <c r="Q112" s="57">
        <v>650000</v>
      </c>
      <c r="R112" s="57">
        <v>650000</v>
      </c>
      <c r="S112" s="57">
        <v>650000</v>
      </c>
      <c r="T112" s="68">
        <f t="shared" si="8"/>
        <v>7800000</v>
      </c>
      <c r="U112" s="68">
        <f t="shared" si="6"/>
        <v>650000</v>
      </c>
      <c r="V112" s="116">
        <f>SUM(T112:U114)</f>
        <v>22100000</v>
      </c>
      <c r="X112" s="69"/>
    </row>
    <row r="113" spans="1:24" s="17" customFormat="1" ht="21.95" customHeight="1" x14ac:dyDescent="0.2">
      <c r="A113" s="105"/>
      <c r="B113" s="105"/>
      <c r="C113" s="108"/>
      <c r="D113" s="111"/>
      <c r="E113" s="41" t="s">
        <v>101</v>
      </c>
      <c r="F113" s="15">
        <v>113</v>
      </c>
      <c r="G113" s="16" t="s">
        <v>20</v>
      </c>
      <c r="H113" s="68">
        <v>750000</v>
      </c>
      <c r="I113" s="68">
        <v>750000</v>
      </c>
      <c r="J113" s="68">
        <v>750000</v>
      </c>
      <c r="K113" s="68">
        <v>750000</v>
      </c>
      <c r="L113" s="68">
        <v>750000</v>
      </c>
      <c r="M113" s="68">
        <v>750000</v>
      </c>
      <c r="N113" s="68">
        <v>750000</v>
      </c>
      <c r="O113" s="68">
        <v>750000</v>
      </c>
      <c r="P113" s="68">
        <v>750000</v>
      </c>
      <c r="Q113" s="68">
        <v>750000</v>
      </c>
      <c r="R113" s="68">
        <v>750000</v>
      </c>
      <c r="S113" s="68">
        <v>750000</v>
      </c>
      <c r="T113" s="68">
        <f t="shared" si="8"/>
        <v>9000000</v>
      </c>
      <c r="U113" s="78">
        <f t="shared" si="6"/>
        <v>750000</v>
      </c>
      <c r="V113" s="117"/>
      <c r="X113" s="69"/>
    </row>
    <row r="114" spans="1:24" s="17" customFormat="1" ht="21.95" customHeight="1" thickBot="1" x14ac:dyDescent="0.25">
      <c r="A114" s="105"/>
      <c r="B114" s="105"/>
      <c r="C114" s="108"/>
      <c r="D114" s="111"/>
      <c r="E114" s="41"/>
      <c r="F114" s="15">
        <v>133</v>
      </c>
      <c r="G114" s="16" t="s">
        <v>22</v>
      </c>
      <c r="H114" s="75">
        <v>300000</v>
      </c>
      <c r="I114" s="75">
        <v>300000</v>
      </c>
      <c r="J114" s="75">
        <v>300000</v>
      </c>
      <c r="K114" s="75">
        <v>300000</v>
      </c>
      <c r="L114" s="75">
        <v>300000</v>
      </c>
      <c r="M114" s="75">
        <v>300000</v>
      </c>
      <c r="N114" s="75">
        <v>300000</v>
      </c>
      <c r="O114" s="75">
        <v>300000</v>
      </c>
      <c r="P114" s="75">
        <v>300000</v>
      </c>
      <c r="Q114" s="75">
        <v>300000</v>
      </c>
      <c r="R114" s="75">
        <v>300000</v>
      </c>
      <c r="S114" s="75">
        <v>300000</v>
      </c>
      <c r="T114" s="75">
        <f t="shared" si="8"/>
        <v>3600000</v>
      </c>
      <c r="U114" s="75">
        <f t="shared" si="6"/>
        <v>300000</v>
      </c>
      <c r="V114" s="118"/>
      <c r="X114" s="69"/>
    </row>
    <row r="115" spans="1:24" s="17" customFormat="1" ht="21.95" customHeight="1" x14ac:dyDescent="0.2">
      <c r="A115" s="104">
        <v>27</v>
      </c>
      <c r="B115" s="116"/>
      <c r="C115" s="116">
        <v>3682383</v>
      </c>
      <c r="D115" s="110" t="s">
        <v>61</v>
      </c>
      <c r="E115" s="45"/>
      <c r="F115" s="83">
        <v>112</v>
      </c>
      <c r="G115" s="28" t="s">
        <v>55</v>
      </c>
      <c r="H115" s="57">
        <v>650000</v>
      </c>
      <c r="I115" s="57">
        <v>650000</v>
      </c>
      <c r="J115" s="57">
        <v>650000</v>
      </c>
      <c r="K115" s="57">
        <v>650000</v>
      </c>
      <c r="L115" s="57">
        <v>650000</v>
      </c>
      <c r="M115" s="57">
        <v>650000</v>
      </c>
      <c r="N115" s="57">
        <v>650000</v>
      </c>
      <c r="O115" s="57">
        <v>650000</v>
      </c>
      <c r="P115" s="57">
        <v>650000</v>
      </c>
      <c r="Q115" s="57">
        <v>650000</v>
      </c>
      <c r="R115" s="57">
        <v>650000</v>
      </c>
      <c r="S115" s="57">
        <v>650000</v>
      </c>
      <c r="T115" s="68">
        <f t="shared" si="8"/>
        <v>7800000</v>
      </c>
      <c r="U115" s="68">
        <f t="shared" si="6"/>
        <v>650000</v>
      </c>
      <c r="V115" s="116">
        <f>SUM(T115:U119)</f>
        <v>22100000</v>
      </c>
      <c r="X115" s="69"/>
    </row>
    <row r="116" spans="1:24" s="17" customFormat="1" ht="21.95" customHeight="1" x14ac:dyDescent="0.2">
      <c r="A116" s="105"/>
      <c r="B116" s="117"/>
      <c r="C116" s="117"/>
      <c r="D116" s="111"/>
      <c r="E116" s="41"/>
      <c r="F116" s="15">
        <v>113</v>
      </c>
      <c r="G116" s="16" t="s">
        <v>20</v>
      </c>
      <c r="H116" s="57">
        <v>750000</v>
      </c>
      <c r="I116" s="57">
        <v>750000</v>
      </c>
      <c r="J116" s="57">
        <v>750000</v>
      </c>
      <c r="K116" s="57">
        <v>750000</v>
      </c>
      <c r="L116" s="57">
        <v>750000</v>
      </c>
      <c r="M116" s="57">
        <v>750000</v>
      </c>
      <c r="N116" s="57">
        <v>750000</v>
      </c>
      <c r="O116" s="57">
        <v>750000</v>
      </c>
      <c r="P116" s="57">
        <v>750000</v>
      </c>
      <c r="Q116" s="57">
        <v>750000</v>
      </c>
      <c r="R116" s="57">
        <v>750000</v>
      </c>
      <c r="S116" s="57">
        <v>750000</v>
      </c>
      <c r="T116" s="68">
        <f t="shared" si="8"/>
        <v>9000000</v>
      </c>
      <c r="U116" s="78">
        <f t="shared" si="6"/>
        <v>750000</v>
      </c>
      <c r="V116" s="117"/>
      <c r="X116" s="69"/>
    </row>
    <row r="117" spans="1:24" s="17" customFormat="1" ht="21.95" customHeight="1" x14ac:dyDescent="0.2">
      <c r="A117" s="105"/>
      <c r="B117" s="117"/>
      <c r="C117" s="117"/>
      <c r="D117" s="111"/>
      <c r="E117" s="41" t="s">
        <v>101</v>
      </c>
      <c r="F117" s="15">
        <v>125</v>
      </c>
      <c r="G117" s="16" t="s">
        <v>32</v>
      </c>
      <c r="H117" s="84"/>
      <c r="I117" s="84"/>
      <c r="J117" s="84"/>
      <c r="K117" s="84"/>
      <c r="L117" s="84"/>
      <c r="M117" s="84"/>
      <c r="N117" s="84"/>
      <c r="O117" s="84"/>
      <c r="P117" s="84"/>
      <c r="Q117" s="84"/>
      <c r="R117" s="84"/>
      <c r="S117" s="84"/>
      <c r="T117" s="68">
        <f t="shared" si="8"/>
        <v>0</v>
      </c>
      <c r="U117" s="78">
        <f t="shared" si="6"/>
        <v>0</v>
      </c>
      <c r="V117" s="117"/>
      <c r="X117" s="69"/>
    </row>
    <row r="118" spans="1:24" s="17" customFormat="1" ht="21.95" customHeight="1" x14ac:dyDescent="0.2">
      <c r="A118" s="105"/>
      <c r="B118" s="117"/>
      <c r="C118" s="117"/>
      <c r="D118" s="111"/>
      <c r="E118" s="41"/>
      <c r="F118" s="15">
        <v>131</v>
      </c>
      <c r="G118" s="16" t="s">
        <v>26</v>
      </c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68">
        <f t="shared" si="8"/>
        <v>0</v>
      </c>
      <c r="U118" s="78">
        <f t="shared" si="6"/>
        <v>0</v>
      </c>
      <c r="V118" s="117"/>
      <c r="X118" s="69"/>
    </row>
    <row r="119" spans="1:24" s="17" customFormat="1" ht="21.95" customHeight="1" thickBot="1" x14ac:dyDescent="0.25">
      <c r="A119" s="105"/>
      <c r="B119" s="118"/>
      <c r="C119" s="118"/>
      <c r="D119" s="111"/>
      <c r="E119" s="41"/>
      <c r="F119" s="15">
        <v>133</v>
      </c>
      <c r="G119" s="16" t="s">
        <v>22</v>
      </c>
      <c r="H119" s="72">
        <v>300000</v>
      </c>
      <c r="I119" s="72">
        <v>300000</v>
      </c>
      <c r="J119" s="72">
        <v>300000</v>
      </c>
      <c r="K119" s="72">
        <v>300000</v>
      </c>
      <c r="L119" s="72">
        <v>300000</v>
      </c>
      <c r="M119" s="72">
        <v>300000</v>
      </c>
      <c r="N119" s="72">
        <v>300000</v>
      </c>
      <c r="O119" s="72">
        <v>300000</v>
      </c>
      <c r="P119" s="72">
        <v>300000</v>
      </c>
      <c r="Q119" s="72">
        <v>300000</v>
      </c>
      <c r="R119" s="72">
        <v>300000</v>
      </c>
      <c r="S119" s="72">
        <v>300000</v>
      </c>
      <c r="T119" s="82">
        <f t="shared" si="8"/>
        <v>3600000</v>
      </c>
      <c r="U119" s="78">
        <f t="shared" si="6"/>
        <v>300000</v>
      </c>
      <c r="V119" s="118"/>
      <c r="X119" s="69"/>
    </row>
    <row r="120" spans="1:24" s="17" customFormat="1" ht="21.95" customHeight="1" x14ac:dyDescent="0.2">
      <c r="A120" s="104">
        <v>28</v>
      </c>
      <c r="B120" s="116"/>
      <c r="C120" s="116">
        <v>2366950</v>
      </c>
      <c r="D120" s="110" t="s">
        <v>62</v>
      </c>
      <c r="E120" s="45"/>
      <c r="F120" s="83">
        <v>112</v>
      </c>
      <c r="G120" s="28" t="s">
        <v>55</v>
      </c>
      <c r="H120" s="57">
        <v>650000</v>
      </c>
      <c r="I120" s="57">
        <v>650000</v>
      </c>
      <c r="J120" s="57">
        <v>650000</v>
      </c>
      <c r="K120" s="57">
        <v>650000</v>
      </c>
      <c r="L120" s="57">
        <v>650000</v>
      </c>
      <c r="M120" s="57">
        <v>650000</v>
      </c>
      <c r="N120" s="57">
        <v>650000</v>
      </c>
      <c r="O120" s="57">
        <v>650000</v>
      </c>
      <c r="P120" s="57">
        <v>650000</v>
      </c>
      <c r="Q120" s="57">
        <v>650000</v>
      </c>
      <c r="R120" s="57">
        <v>650000</v>
      </c>
      <c r="S120" s="57">
        <v>650000</v>
      </c>
      <c r="T120" s="68">
        <f t="shared" si="8"/>
        <v>7800000</v>
      </c>
      <c r="U120" s="68">
        <f t="shared" si="6"/>
        <v>650000</v>
      </c>
      <c r="V120" s="116">
        <f>SUM(T120:U122)</f>
        <v>22100000</v>
      </c>
      <c r="X120" s="69"/>
    </row>
    <row r="121" spans="1:24" s="17" customFormat="1" ht="21.95" customHeight="1" x14ac:dyDescent="0.2">
      <c r="A121" s="105"/>
      <c r="B121" s="117"/>
      <c r="C121" s="117"/>
      <c r="D121" s="111"/>
      <c r="E121" s="41" t="s">
        <v>101</v>
      </c>
      <c r="F121" s="15">
        <v>113</v>
      </c>
      <c r="G121" s="38" t="s">
        <v>20</v>
      </c>
      <c r="H121" s="88">
        <v>750000</v>
      </c>
      <c r="I121" s="88">
        <v>750000</v>
      </c>
      <c r="J121" s="88">
        <v>750000</v>
      </c>
      <c r="K121" s="88">
        <v>750000</v>
      </c>
      <c r="L121" s="88">
        <v>750000</v>
      </c>
      <c r="M121" s="88">
        <v>750000</v>
      </c>
      <c r="N121" s="88">
        <v>750000</v>
      </c>
      <c r="O121" s="88">
        <v>750000</v>
      </c>
      <c r="P121" s="88">
        <v>750000</v>
      </c>
      <c r="Q121" s="88">
        <v>750000</v>
      </c>
      <c r="R121" s="88">
        <v>750000</v>
      </c>
      <c r="S121" s="88">
        <v>750000</v>
      </c>
      <c r="T121" s="90">
        <f t="shared" si="8"/>
        <v>9000000</v>
      </c>
      <c r="U121" s="68">
        <f t="shared" si="6"/>
        <v>750000</v>
      </c>
      <c r="V121" s="117"/>
      <c r="X121" s="69"/>
    </row>
    <row r="122" spans="1:24" s="17" customFormat="1" ht="21.95" customHeight="1" thickBot="1" x14ac:dyDescent="0.25">
      <c r="A122" s="105"/>
      <c r="B122" s="117"/>
      <c r="C122" s="117"/>
      <c r="D122" s="111"/>
      <c r="E122" s="41"/>
      <c r="F122" s="15">
        <v>133</v>
      </c>
      <c r="G122" s="29" t="s">
        <v>22</v>
      </c>
      <c r="H122" s="72">
        <v>300000</v>
      </c>
      <c r="I122" s="72">
        <v>300000</v>
      </c>
      <c r="J122" s="72">
        <v>300000</v>
      </c>
      <c r="K122" s="72">
        <v>300000</v>
      </c>
      <c r="L122" s="72">
        <v>300000</v>
      </c>
      <c r="M122" s="72">
        <v>300000</v>
      </c>
      <c r="N122" s="72">
        <v>300000</v>
      </c>
      <c r="O122" s="72">
        <v>300000</v>
      </c>
      <c r="P122" s="72">
        <v>300000</v>
      </c>
      <c r="Q122" s="72">
        <v>300000</v>
      </c>
      <c r="R122" s="72">
        <v>300000</v>
      </c>
      <c r="S122" s="72">
        <v>300000</v>
      </c>
      <c r="T122" s="75">
        <f t="shared" si="8"/>
        <v>3600000</v>
      </c>
      <c r="U122" s="75">
        <f t="shared" si="6"/>
        <v>300000</v>
      </c>
      <c r="V122" s="118"/>
      <c r="X122" s="69"/>
    </row>
    <row r="123" spans="1:24" s="17" customFormat="1" ht="21.95" customHeight="1" x14ac:dyDescent="0.2">
      <c r="A123" s="104">
        <v>29</v>
      </c>
      <c r="B123" s="104"/>
      <c r="C123" s="116">
        <v>1956914</v>
      </c>
      <c r="D123" s="110" t="s">
        <v>63</v>
      </c>
      <c r="E123" s="45"/>
      <c r="F123" s="83">
        <v>112</v>
      </c>
      <c r="G123" s="28" t="s">
        <v>55</v>
      </c>
      <c r="H123" s="57">
        <v>650000</v>
      </c>
      <c r="I123" s="57">
        <v>650000</v>
      </c>
      <c r="J123" s="57">
        <v>650000</v>
      </c>
      <c r="K123" s="57">
        <v>650000</v>
      </c>
      <c r="L123" s="57">
        <v>650000</v>
      </c>
      <c r="M123" s="57">
        <v>650000</v>
      </c>
      <c r="N123" s="57">
        <v>650000</v>
      </c>
      <c r="O123" s="57">
        <v>650000</v>
      </c>
      <c r="P123" s="57">
        <v>650000</v>
      </c>
      <c r="Q123" s="57">
        <v>650000</v>
      </c>
      <c r="R123" s="57">
        <v>650000</v>
      </c>
      <c r="S123" s="57">
        <v>650000</v>
      </c>
      <c r="T123" s="68">
        <f t="shared" si="8"/>
        <v>7800000</v>
      </c>
      <c r="U123" s="68">
        <f t="shared" si="6"/>
        <v>650000</v>
      </c>
      <c r="V123" s="116">
        <f>SUM(T123:U126)</f>
        <v>22100000</v>
      </c>
      <c r="X123" s="69"/>
    </row>
    <row r="124" spans="1:24" s="17" customFormat="1" ht="21.95" customHeight="1" x14ac:dyDescent="0.2">
      <c r="A124" s="105"/>
      <c r="B124" s="105"/>
      <c r="C124" s="117"/>
      <c r="D124" s="111"/>
      <c r="E124" s="111" t="s">
        <v>101</v>
      </c>
      <c r="F124" s="15">
        <v>113</v>
      </c>
      <c r="G124" s="38" t="s">
        <v>20</v>
      </c>
      <c r="H124" s="88">
        <v>750000</v>
      </c>
      <c r="I124" s="88">
        <v>750000</v>
      </c>
      <c r="J124" s="88">
        <v>750000</v>
      </c>
      <c r="K124" s="88">
        <v>750000</v>
      </c>
      <c r="L124" s="88">
        <v>750000</v>
      </c>
      <c r="M124" s="88">
        <v>750000</v>
      </c>
      <c r="N124" s="88">
        <v>750000</v>
      </c>
      <c r="O124" s="88">
        <v>750000</v>
      </c>
      <c r="P124" s="88">
        <v>750000</v>
      </c>
      <c r="Q124" s="88">
        <v>750000</v>
      </c>
      <c r="R124" s="88">
        <v>750000</v>
      </c>
      <c r="S124" s="88">
        <v>750000</v>
      </c>
      <c r="T124" s="68">
        <f t="shared" si="8"/>
        <v>9000000</v>
      </c>
      <c r="U124" s="68">
        <f t="shared" si="6"/>
        <v>750000</v>
      </c>
      <c r="V124" s="117"/>
      <c r="X124" s="69"/>
    </row>
    <row r="125" spans="1:24" s="17" customFormat="1" ht="21.95" customHeight="1" x14ac:dyDescent="0.2">
      <c r="A125" s="105"/>
      <c r="B125" s="105"/>
      <c r="C125" s="117"/>
      <c r="D125" s="111"/>
      <c r="E125" s="111"/>
      <c r="F125" s="15">
        <v>133</v>
      </c>
      <c r="G125" s="39" t="s">
        <v>22</v>
      </c>
      <c r="H125" s="88">
        <v>300000</v>
      </c>
      <c r="I125" s="88">
        <v>300000</v>
      </c>
      <c r="J125" s="88">
        <v>300000</v>
      </c>
      <c r="K125" s="88">
        <v>300000</v>
      </c>
      <c r="L125" s="88">
        <v>300000</v>
      </c>
      <c r="M125" s="88">
        <v>300000</v>
      </c>
      <c r="N125" s="88">
        <v>300000</v>
      </c>
      <c r="O125" s="88">
        <v>300000</v>
      </c>
      <c r="P125" s="88">
        <v>300000</v>
      </c>
      <c r="Q125" s="88">
        <v>300000</v>
      </c>
      <c r="R125" s="88">
        <v>300000</v>
      </c>
      <c r="S125" s="88">
        <v>300000</v>
      </c>
      <c r="T125" s="68">
        <f t="shared" si="8"/>
        <v>3600000</v>
      </c>
      <c r="U125" s="78">
        <f t="shared" si="6"/>
        <v>300000</v>
      </c>
      <c r="V125" s="117"/>
      <c r="X125" s="69"/>
    </row>
    <row r="126" spans="1:24" s="17" customFormat="1" ht="21.95" customHeight="1" thickBot="1" x14ac:dyDescent="0.25">
      <c r="A126" s="106"/>
      <c r="B126" s="106"/>
      <c r="C126" s="118"/>
      <c r="D126" s="112"/>
      <c r="E126" s="46"/>
      <c r="F126" s="86">
        <v>232</v>
      </c>
      <c r="G126" s="29" t="s">
        <v>21</v>
      </c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5">
        <f t="shared" si="8"/>
        <v>0</v>
      </c>
      <c r="U126" s="75">
        <f t="shared" ref="U126:U140" si="9">T126/12</f>
        <v>0</v>
      </c>
      <c r="V126" s="118"/>
      <c r="X126" s="69"/>
    </row>
    <row r="127" spans="1:24" s="17" customFormat="1" ht="21.95" customHeight="1" x14ac:dyDescent="0.2">
      <c r="A127" s="104">
        <v>30</v>
      </c>
      <c r="B127" s="104"/>
      <c r="C127" s="116">
        <v>2609782</v>
      </c>
      <c r="D127" s="110" t="s">
        <v>64</v>
      </c>
      <c r="E127" s="110" t="s">
        <v>94</v>
      </c>
      <c r="F127" s="83">
        <v>144</v>
      </c>
      <c r="G127" s="16" t="s">
        <v>33</v>
      </c>
      <c r="H127" s="35">
        <v>700000</v>
      </c>
      <c r="I127" s="35">
        <v>700000</v>
      </c>
      <c r="J127" s="35">
        <v>700000</v>
      </c>
      <c r="K127" s="35">
        <v>700000</v>
      </c>
      <c r="L127" s="35">
        <v>850000</v>
      </c>
      <c r="M127" s="35">
        <v>850000</v>
      </c>
      <c r="N127" s="35">
        <v>850000</v>
      </c>
      <c r="O127" s="35">
        <v>850000</v>
      </c>
      <c r="P127" s="35">
        <v>850000</v>
      </c>
      <c r="Q127" s="35">
        <v>850000</v>
      </c>
      <c r="R127" s="35">
        <v>850000</v>
      </c>
      <c r="S127" s="35">
        <v>850000</v>
      </c>
      <c r="T127" s="68">
        <f t="shared" si="8"/>
        <v>9600000</v>
      </c>
      <c r="U127" s="68">
        <f t="shared" si="9"/>
        <v>800000</v>
      </c>
      <c r="V127" s="116">
        <f>SUM(T127:U132)</f>
        <v>10400000</v>
      </c>
      <c r="X127" s="69"/>
    </row>
    <row r="128" spans="1:24" s="17" customFormat="1" ht="21.95" customHeight="1" x14ac:dyDescent="0.2">
      <c r="A128" s="105"/>
      <c r="B128" s="105"/>
      <c r="C128" s="117"/>
      <c r="D128" s="111"/>
      <c r="E128" s="111"/>
      <c r="F128" s="15">
        <v>144</v>
      </c>
      <c r="G128" s="16" t="s">
        <v>26</v>
      </c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68">
        <f t="shared" si="8"/>
        <v>0</v>
      </c>
      <c r="U128" s="78"/>
      <c r="V128" s="117"/>
      <c r="X128" s="69"/>
    </row>
    <row r="129" spans="1:24" s="17" customFormat="1" ht="21.95" customHeight="1" x14ac:dyDescent="0.2">
      <c r="A129" s="105"/>
      <c r="B129" s="105"/>
      <c r="C129" s="117"/>
      <c r="D129" s="111"/>
      <c r="E129" s="111"/>
      <c r="F129" s="15">
        <v>144</v>
      </c>
      <c r="G129" s="16" t="s">
        <v>22</v>
      </c>
      <c r="H129" s="57"/>
      <c r="I129" s="57"/>
      <c r="J129" s="57"/>
      <c r="K129" s="57"/>
      <c r="L129" s="57"/>
      <c r="M129" s="57"/>
      <c r="N129" s="57"/>
      <c r="O129" s="57"/>
      <c r="P129" s="57"/>
      <c r="Q129" s="35"/>
      <c r="R129" s="35"/>
      <c r="S129" s="35"/>
      <c r="T129" s="68">
        <f t="shared" si="8"/>
        <v>0</v>
      </c>
      <c r="U129" s="78">
        <f t="shared" si="9"/>
        <v>0</v>
      </c>
      <c r="V129" s="117"/>
      <c r="X129" s="69"/>
    </row>
    <row r="130" spans="1:24" s="17" customFormat="1" ht="21.95" customHeight="1" x14ac:dyDescent="0.2">
      <c r="A130" s="105"/>
      <c r="B130" s="105"/>
      <c r="C130" s="117"/>
      <c r="D130" s="111"/>
      <c r="E130" s="111"/>
      <c r="F130" s="15">
        <v>123</v>
      </c>
      <c r="G130" s="16" t="s">
        <v>24</v>
      </c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68">
        <f t="shared" si="8"/>
        <v>0</v>
      </c>
      <c r="U130" s="78">
        <f t="shared" si="9"/>
        <v>0</v>
      </c>
      <c r="V130" s="117"/>
      <c r="X130" s="69"/>
    </row>
    <row r="131" spans="1:24" s="17" customFormat="1" ht="21.95" customHeight="1" x14ac:dyDescent="0.2">
      <c r="A131" s="105"/>
      <c r="B131" s="105"/>
      <c r="C131" s="117"/>
      <c r="D131" s="111"/>
      <c r="E131" s="111"/>
      <c r="F131" s="15">
        <v>125</v>
      </c>
      <c r="G131" s="16" t="s">
        <v>32</v>
      </c>
      <c r="H131" s="84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68">
        <f t="shared" si="8"/>
        <v>0</v>
      </c>
      <c r="U131" s="78">
        <f t="shared" si="9"/>
        <v>0</v>
      </c>
      <c r="V131" s="117"/>
      <c r="X131" s="69"/>
    </row>
    <row r="132" spans="1:24" s="17" customFormat="1" ht="21.95" customHeight="1" thickBot="1" x14ac:dyDescent="0.25">
      <c r="A132" s="106"/>
      <c r="B132" s="106"/>
      <c r="C132" s="118"/>
      <c r="D132" s="112"/>
      <c r="E132" s="112"/>
      <c r="F132" s="86">
        <v>232</v>
      </c>
      <c r="G132" s="29" t="s">
        <v>21</v>
      </c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5">
        <f t="shared" si="8"/>
        <v>0</v>
      </c>
      <c r="U132" s="75">
        <f t="shared" si="9"/>
        <v>0</v>
      </c>
      <c r="V132" s="118"/>
      <c r="X132" s="69"/>
    </row>
    <row r="133" spans="1:24" s="17" customFormat="1" ht="21.95" customHeight="1" x14ac:dyDescent="0.2">
      <c r="A133" s="104">
        <v>31</v>
      </c>
      <c r="B133" s="104"/>
      <c r="C133" s="147">
        <v>6209005</v>
      </c>
      <c r="D133" s="149" t="s">
        <v>97</v>
      </c>
      <c r="E133" s="45"/>
      <c r="F133" s="83">
        <v>144</v>
      </c>
      <c r="G133" s="28" t="s">
        <v>33</v>
      </c>
      <c r="H133" s="91">
        <v>500000</v>
      </c>
      <c r="I133" s="91">
        <v>500000</v>
      </c>
      <c r="J133" s="91">
        <v>500000</v>
      </c>
      <c r="K133" s="91">
        <v>500000</v>
      </c>
      <c r="L133" s="91">
        <v>500000</v>
      </c>
      <c r="M133" s="91">
        <v>500000</v>
      </c>
      <c r="N133" s="91">
        <v>500000</v>
      </c>
      <c r="O133" s="91">
        <v>500000</v>
      </c>
      <c r="P133" s="91">
        <v>500000</v>
      </c>
      <c r="Q133" s="91">
        <v>500000</v>
      </c>
      <c r="R133" s="91">
        <v>500000</v>
      </c>
      <c r="S133" s="91">
        <v>500000</v>
      </c>
      <c r="T133" s="92">
        <f t="shared" si="8"/>
        <v>6000000</v>
      </c>
      <c r="U133" s="92">
        <f t="shared" si="9"/>
        <v>500000</v>
      </c>
      <c r="V133" s="144">
        <f>SUM(T133:U135)</f>
        <v>6500000</v>
      </c>
      <c r="X133" s="69"/>
    </row>
    <row r="134" spans="1:24" s="17" customFormat="1" ht="21.95" customHeight="1" x14ac:dyDescent="0.2">
      <c r="A134" s="105"/>
      <c r="B134" s="105"/>
      <c r="C134" s="148"/>
      <c r="D134" s="150"/>
      <c r="E134" s="41"/>
      <c r="F134" s="15">
        <v>145</v>
      </c>
      <c r="G134" s="16" t="s">
        <v>26</v>
      </c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68">
        <f t="shared" si="8"/>
        <v>0</v>
      </c>
      <c r="U134" s="78"/>
      <c r="V134" s="145"/>
      <c r="X134" s="69"/>
    </row>
    <row r="135" spans="1:24" s="17" customFormat="1" ht="21.95" customHeight="1" thickBot="1" x14ac:dyDescent="0.25">
      <c r="A135" s="105"/>
      <c r="B135" s="105"/>
      <c r="C135" s="148"/>
      <c r="D135" s="151"/>
      <c r="E135" s="54" t="s">
        <v>94</v>
      </c>
      <c r="F135" s="86">
        <v>145</v>
      </c>
      <c r="G135" s="32" t="s">
        <v>22</v>
      </c>
      <c r="H135" s="72"/>
      <c r="I135" s="72"/>
      <c r="J135" s="72"/>
      <c r="K135" s="72"/>
      <c r="L135" s="72"/>
      <c r="M135" s="72"/>
      <c r="N135" s="72"/>
      <c r="O135" s="72"/>
      <c r="P135" s="72"/>
      <c r="Q135" s="81"/>
      <c r="R135" s="81"/>
      <c r="S135" s="81"/>
      <c r="T135" s="82">
        <f t="shared" si="8"/>
        <v>0</v>
      </c>
      <c r="U135" s="75">
        <f t="shared" si="9"/>
        <v>0</v>
      </c>
      <c r="V135" s="146"/>
      <c r="X135" s="69"/>
    </row>
    <row r="136" spans="1:24" s="17" customFormat="1" ht="21.95" customHeight="1" x14ac:dyDescent="0.2">
      <c r="A136" s="125">
        <v>32</v>
      </c>
      <c r="B136" s="104"/>
      <c r="C136" s="104">
        <v>3279954</v>
      </c>
      <c r="D136" s="111" t="s">
        <v>98</v>
      </c>
      <c r="E136" s="52"/>
      <c r="F136" s="70">
        <v>113</v>
      </c>
      <c r="G136" s="16" t="s">
        <v>20</v>
      </c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68">
        <f t="shared" si="8"/>
        <v>0</v>
      </c>
      <c r="U136" s="68">
        <f t="shared" si="9"/>
        <v>0</v>
      </c>
      <c r="V136" s="117">
        <f>SUM(T136:U138)</f>
        <v>2600000</v>
      </c>
      <c r="X136" s="69"/>
    </row>
    <row r="137" spans="1:24" s="17" customFormat="1" ht="21.95" customHeight="1" x14ac:dyDescent="0.2">
      <c r="A137" s="126"/>
      <c r="B137" s="105"/>
      <c r="C137" s="105"/>
      <c r="D137" s="111"/>
      <c r="E137" s="52" t="s">
        <v>94</v>
      </c>
      <c r="F137" s="67">
        <v>144</v>
      </c>
      <c r="G137" s="26" t="s">
        <v>33</v>
      </c>
      <c r="H137" s="57">
        <v>200000</v>
      </c>
      <c r="I137" s="57">
        <v>200000</v>
      </c>
      <c r="J137" s="57">
        <v>200000</v>
      </c>
      <c r="K137" s="57">
        <v>200000</v>
      </c>
      <c r="L137" s="57">
        <v>200000</v>
      </c>
      <c r="M137" s="57">
        <v>200000</v>
      </c>
      <c r="N137" s="57">
        <v>200000</v>
      </c>
      <c r="O137" s="57">
        <v>200000</v>
      </c>
      <c r="P137" s="57">
        <v>200000</v>
      </c>
      <c r="Q137" s="57">
        <v>200000</v>
      </c>
      <c r="R137" s="57">
        <v>200000</v>
      </c>
      <c r="S137" s="57">
        <v>200000</v>
      </c>
      <c r="T137" s="68">
        <f t="shared" si="8"/>
        <v>2400000</v>
      </c>
      <c r="U137" s="68">
        <f t="shared" si="9"/>
        <v>200000</v>
      </c>
      <c r="V137" s="117"/>
      <c r="X137" s="69"/>
    </row>
    <row r="138" spans="1:24" s="17" customFormat="1" ht="28.5" customHeight="1" thickBot="1" x14ac:dyDescent="0.25">
      <c r="A138" s="127"/>
      <c r="B138" s="106"/>
      <c r="C138" s="106"/>
      <c r="D138" s="112"/>
      <c r="E138" s="41"/>
      <c r="F138" s="71">
        <v>232</v>
      </c>
      <c r="G138" s="27" t="s">
        <v>21</v>
      </c>
      <c r="H138" s="72"/>
      <c r="I138" s="73"/>
      <c r="J138" s="72"/>
      <c r="K138" s="73"/>
      <c r="L138" s="73"/>
      <c r="M138" s="73"/>
      <c r="N138" s="73"/>
      <c r="O138" s="73"/>
      <c r="P138" s="73"/>
      <c r="Q138" s="73"/>
      <c r="R138" s="73"/>
      <c r="S138" s="74"/>
      <c r="T138" s="75">
        <f t="shared" si="8"/>
        <v>0</v>
      </c>
      <c r="U138" s="75">
        <f t="shared" si="9"/>
        <v>0</v>
      </c>
      <c r="V138" s="118"/>
    </row>
    <row r="139" spans="1:24" s="17" customFormat="1" ht="28.5" customHeight="1" x14ac:dyDescent="0.2">
      <c r="A139" s="137">
        <v>33</v>
      </c>
      <c r="B139" s="116"/>
      <c r="C139" s="116">
        <v>1315385</v>
      </c>
      <c r="D139" s="110" t="s">
        <v>100</v>
      </c>
      <c r="E139" s="110" t="s">
        <v>94</v>
      </c>
      <c r="F139" s="76">
        <v>111</v>
      </c>
      <c r="G139" s="28" t="s">
        <v>19</v>
      </c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T139" s="68">
        <f t="shared" si="8"/>
        <v>0</v>
      </c>
      <c r="U139" s="68">
        <f t="shared" si="9"/>
        <v>0</v>
      </c>
      <c r="V139" s="116">
        <f>SUM(T139:U143)</f>
        <v>10833333.333333334</v>
      </c>
    </row>
    <row r="140" spans="1:24" s="59" customFormat="1" ht="15" customHeight="1" x14ac:dyDescent="0.2">
      <c r="A140" s="138"/>
      <c r="B140" s="117"/>
      <c r="C140" s="117"/>
      <c r="D140" s="111"/>
      <c r="E140" s="111"/>
      <c r="F140" s="15">
        <v>113</v>
      </c>
      <c r="G140" s="16" t="s">
        <v>20</v>
      </c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68">
        <f t="shared" si="8"/>
        <v>0</v>
      </c>
      <c r="U140" s="78">
        <f t="shared" si="9"/>
        <v>0</v>
      </c>
      <c r="V140" s="117"/>
    </row>
    <row r="141" spans="1:24" s="59" customFormat="1" ht="15" customHeight="1" x14ac:dyDescent="0.2">
      <c r="A141" s="138"/>
      <c r="B141" s="117"/>
      <c r="C141" s="117"/>
      <c r="D141" s="111"/>
      <c r="E141" s="111"/>
      <c r="F141" s="15">
        <v>131</v>
      </c>
      <c r="G141" s="16" t="s">
        <v>26</v>
      </c>
      <c r="H141" s="57"/>
      <c r="I141" s="57"/>
      <c r="J141" s="57"/>
      <c r="K141" s="57"/>
      <c r="L141" s="57"/>
      <c r="M141" s="57"/>
      <c r="N141" s="57"/>
      <c r="O141" s="79"/>
      <c r="P141" s="79"/>
      <c r="Q141" s="79"/>
      <c r="R141" s="79"/>
      <c r="S141" s="79"/>
      <c r="T141" s="68">
        <f t="shared" si="8"/>
        <v>0</v>
      </c>
      <c r="U141" s="78"/>
      <c r="V141" s="117"/>
    </row>
    <row r="142" spans="1:24" s="59" customFormat="1" ht="15" customHeight="1" x14ac:dyDescent="0.2">
      <c r="A142" s="138"/>
      <c r="B142" s="117"/>
      <c r="C142" s="117"/>
      <c r="D142" s="111"/>
      <c r="E142" s="111"/>
      <c r="F142" s="67">
        <v>133</v>
      </c>
      <c r="G142" s="26" t="s">
        <v>22</v>
      </c>
      <c r="H142" s="57"/>
      <c r="I142" s="57"/>
      <c r="J142" s="57"/>
      <c r="K142" s="57"/>
      <c r="L142" s="57"/>
      <c r="M142" s="57"/>
      <c r="N142" s="57"/>
      <c r="O142" s="57"/>
      <c r="P142" s="57"/>
      <c r="Q142" s="79"/>
      <c r="R142" s="79"/>
      <c r="S142" s="79"/>
      <c r="T142" s="68">
        <f t="shared" si="8"/>
        <v>0</v>
      </c>
      <c r="U142" s="78">
        <f>T142/12</f>
        <v>0</v>
      </c>
      <c r="V142" s="117"/>
    </row>
    <row r="143" spans="1:24" s="59" customFormat="1" ht="15.75" customHeight="1" thickBot="1" x14ac:dyDescent="0.25">
      <c r="A143" s="138"/>
      <c r="B143" s="117"/>
      <c r="C143" s="117"/>
      <c r="D143" s="111"/>
      <c r="E143" s="134"/>
      <c r="F143" s="80">
        <v>144</v>
      </c>
      <c r="G143" s="29" t="s">
        <v>33</v>
      </c>
      <c r="H143" s="72">
        <v>800000</v>
      </c>
      <c r="I143" s="72">
        <v>800000</v>
      </c>
      <c r="J143" s="72">
        <v>800000</v>
      </c>
      <c r="K143" s="72">
        <v>800000</v>
      </c>
      <c r="L143" s="72">
        <v>850000</v>
      </c>
      <c r="M143" s="72">
        <v>850000</v>
      </c>
      <c r="N143" s="72">
        <v>850000</v>
      </c>
      <c r="O143" s="72">
        <v>850000</v>
      </c>
      <c r="P143" s="72">
        <v>850000</v>
      </c>
      <c r="Q143" s="72">
        <v>850000</v>
      </c>
      <c r="R143" s="72">
        <v>850000</v>
      </c>
      <c r="S143" s="72">
        <v>850000</v>
      </c>
      <c r="T143" s="75">
        <f t="shared" si="8"/>
        <v>10000000</v>
      </c>
      <c r="U143" s="78">
        <f>T143/12</f>
        <v>833333.33333333337</v>
      </c>
      <c r="V143" s="118"/>
    </row>
    <row r="144" spans="1:24" s="59" customFormat="1" ht="15" customHeight="1" x14ac:dyDescent="0.2">
      <c r="A144" s="104">
        <v>34</v>
      </c>
      <c r="B144" s="116"/>
      <c r="C144" s="116">
        <v>3924037</v>
      </c>
      <c r="D144" s="110" t="s">
        <v>65</v>
      </c>
      <c r="E144" s="129" t="s">
        <v>94</v>
      </c>
      <c r="F144" s="15">
        <v>111</v>
      </c>
      <c r="G144" s="16" t="s">
        <v>19</v>
      </c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68">
        <f>SUM(H144:S144)</f>
        <v>0</v>
      </c>
      <c r="U144" s="78">
        <f>T144/12</f>
        <v>0</v>
      </c>
      <c r="V144" s="116">
        <f>SUM(T144:U147)</f>
        <v>9100000</v>
      </c>
    </row>
    <row r="145" spans="1:22" s="59" customFormat="1" ht="15" customHeight="1" x14ac:dyDescent="0.2">
      <c r="A145" s="105"/>
      <c r="B145" s="117"/>
      <c r="C145" s="117"/>
      <c r="D145" s="111"/>
      <c r="E145" s="111"/>
      <c r="F145" s="15">
        <v>123</v>
      </c>
      <c r="G145" s="16" t="s">
        <v>114</v>
      </c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68">
        <f>SUM(H145:S145)</f>
        <v>0</v>
      </c>
      <c r="U145" s="78">
        <f>T145/12</f>
        <v>0</v>
      </c>
      <c r="V145" s="117"/>
    </row>
    <row r="146" spans="1:22" s="59" customFormat="1" ht="15" customHeight="1" x14ac:dyDescent="0.2">
      <c r="A146" s="105"/>
      <c r="B146" s="117"/>
      <c r="C146" s="117"/>
      <c r="D146" s="111"/>
      <c r="E146" s="111"/>
      <c r="F146" s="15">
        <v>144</v>
      </c>
      <c r="G146" s="16" t="s">
        <v>33</v>
      </c>
      <c r="H146" s="57">
        <v>700000</v>
      </c>
      <c r="I146" s="57">
        <v>700000</v>
      </c>
      <c r="J146" s="57">
        <v>700000</v>
      </c>
      <c r="K146" s="57">
        <v>700000</v>
      </c>
      <c r="L146" s="57">
        <v>700000</v>
      </c>
      <c r="M146" s="57">
        <v>700000</v>
      </c>
      <c r="N146" s="57">
        <v>700000</v>
      </c>
      <c r="O146" s="57">
        <v>700000</v>
      </c>
      <c r="P146" s="57">
        <v>700000</v>
      </c>
      <c r="Q146" s="57">
        <v>700000</v>
      </c>
      <c r="R146" s="57">
        <v>700000</v>
      </c>
      <c r="S146" s="57">
        <v>700000</v>
      </c>
      <c r="T146" s="68">
        <f>SUM(H146:S146)</f>
        <v>8400000</v>
      </c>
      <c r="U146" s="78">
        <f>T146/12</f>
        <v>700000</v>
      </c>
      <c r="V146" s="117"/>
    </row>
    <row r="147" spans="1:22" s="59" customFormat="1" ht="15.75" customHeight="1" thickBot="1" x14ac:dyDescent="0.25">
      <c r="A147" s="106"/>
      <c r="B147" s="118"/>
      <c r="C147" s="118"/>
      <c r="D147" s="112"/>
      <c r="E147" s="134"/>
      <c r="F147" s="18">
        <v>232</v>
      </c>
      <c r="G147" s="30" t="s">
        <v>21</v>
      </c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75"/>
      <c r="U147" s="75">
        <v>0</v>
      </c>
      <c r="V147" s="118"/>
    </row>
    <row r="148" spans="1:22" s="59" customFormat="1" ht="15" x14ac:dyDescent="0.2">
      <c r="A148" s="104">
        <v>35</v>
      </c>
      <c r="B148" s="139"/>
      <c r="C148" s="116">
        <v>2421367</v>
      </c>
      <c r="D148" s="119" t="s">
        <v>66</v>
      </c>
      <c r="E148" s="44"/>
      <c r="F148" s="15">
        <v>111</v>
      </c>
      <c r="G148" s="16" t="s">
        <v>19</v>
      </c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68">
        <f>SUM(H148:S148)</f>
        <v>0</v>
      </c>
      <c r="U148" s="68">
        <f>T148/12</f>
        <v>0</v>
      </c>
      <c r="V148" s="116">
        <f>SUM(T148:U152)</f>
        <v>7204166.666666667</v>
      </c>
    </row>
    <row r="149" spans="1:22" s="59" customFormat="1" ht="15" x14ac:dyDescent="0.2">
      <c r="A149" s="105"/>
      <c r="B149" s="140"/>
      <c r="C149" s="117"/>
      <c r="D149" s="120"/>
      <c r="E149" s="44"/>
      <c r="F149" s="15">
        <v>123</v>
      </c>
      <c r="G149" s="16" t="s">
        <v>114</v>
      </c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68">
        <f>SUM(H149:S149)</f>
        <v>0</v>
      </c>
      <c r="U149" s="78">
        <f>T149/12</f>
        <v>0</v>
      </c>
      <c r="V149" s="117"/>
    </row>
    <row r="150" spans="1:22" s="59" customFormat="1" ht="15" x14ac:dyDescent="0.2">
      <c r="A150" s="105"/>
      <c r="B150" s="140"/>
      <c r="C150" s="117"/>
      <c r="D150" s="120"/>
      <c r="E150" s="44" t="s">
        <v>94</v>
      </c>
      <c r="F150" s="15">
        <v>131</v>
      </c>
      <c r="G150" s="16" t="s">
        <v>26</v>
      </c>
      <c r="H150" s="57"/>
      <c r="I150" s="57"/>
      <c r="J150" s="57"/>
      <c r="K150" s="57"/>
      <c r="L150" s="57"/>
      <c r="M150" s="57"/>
      <c r="N150" s="57"/>
      <c r="O150" s="57"/>
      <c r="P150" s="57"/>
      <c r="Q150" s="35"/>
      <c r="R150" s="35"/>
      <c r="S150" s="35"/>
      <c r="T150" s="68">
        <f>SUM(H150:S150)</f>
        <v>0</v>
      </c>
      <c r="U150" s="78"/>
      <c r="V150" s="117"/>
    </row>
    <row r="151" spans="1:22" s="59" customFormat="1" ht="15" x14ac:dyDescent="0.2">
      <c r="A151" s="105"/>
      <c r="B151" s="140"/>
      <c r="C151" s="117"/>
      <c r="D151" s="120"/>
      <c r="E151" s="44"/>
      <c r="F151" s="15">
        <v>144</v>
      </c>
      <c r="G151" s="16" t="s">
        <v>33</v>
      </c>
      <c r="H151" s="57">
        <v>800000</v>
      </c>
      <c r="I151" s="57">
        <v>800000</v>
      </c>
      <c r="J151" s="57">
        <v>800000</v>
      </c>
      <c r="K151" s="57">
        <v>800000</v>
      </c>
      <c r="L151" s="57">
        <v>400000</v>
      </c>
      <c r="M151" s="57">
        <v>400000</v>
      </c>
      <c r="N151" s="57">
        <v>400000</v>
      </c>
      <c r="O151" s="57">
        <v>450000</v>
      </c>
      <c r="P151" s="57">
        <v>450000</v>
      </c>
      <c r="Q151" s="57">
        <v>450000</v>
      </c>
      <c r="R151" s="57">
        <v>450000</v>
      </c>
      <c r="S151" s="57">
        <v>450000</v>
      </c>
      <c r="T151" s="68">
        <f>SUM(H151:S151)</f>
        <v>6650000</v>
      </c>
      <c r="U151" s="78">
        <f>T151/12</f>
        <v>554166.66666666663</v>
      </c>
      <c r="V151" s="117"/>
    </row>
    <row r="152" spans="1:22" s="59" customFormat="1" ht="15.75" thickBot="1" x14ac:dyDescent="0.25">
      <c r="A152" s="106"/>
      <c r="B152" s="141"/>
      <c r="C152" s="118"/>
      <c r="D152" s="133"/>
      <c r="E152" s="60"/>
      <c r="F152" s="18">
        <v>232</v>
      </c>
      <c r="G152" s="30" t="s">
        <v>21</v>
      </c>
      <c r="H152" s="81"/>
      <c r="I152" s="82"/>
      <c r="J152" s="72"/>
      <c r="K152" s="82"/>
      <c r="L152" s="82"/>
      <c r="M152" s="82"/>
      <c r="N152" s="82"/>
      <c r="O152" s="82"/>
      <c r="P152" s="82"/>
      <c r="Q152" s="82"/>
      <c r="R152" s="82"/>
      <c r="S152" s="82"/>
      <c r="T152" s="75"/>
      <c r="U152" s="75">
        <v>0</v>
      </c>
      <c r="V152" s="118"/>
    </row>
    <row r="153" spans="1:22" s="59" customFormat="1" ht="15" customHeight="1" x14ac:dyDescent="0.2">
      <c r="A153" s="104">
        <v>36</v>
      </c>
      <c r="B153" s="104"/>
      <c r="C153" s="107">
        <v>1098879</v>
      </c>
      <c r="D153" s="110" t="s">
        <v>67</v>
      </c>
      <c r="E153" s="110" t="s">
        <v>94</v>
      </c>
      <c r="F153" s="15">
        <v>111</v>
      </c>
      <c r="G153" s="16" t="s">
        <v>19</v>
      </c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68">
        <f t="shared" ref="T153:T162" si="10">SUM(H153:S153)</f>
        <v>0</v>
      </c>
      <c r="U153" s="68">
        <f>T153/12</f>
        <v>0</v>
      </c>
      <c r="V153" s="116">
        <f>SUM(T153:U156)</f>
        <v>14300000</v>
      </c>
    </row>
    <row r="154" spans="1:22" s="59" customFormat="1" ht="15" customHeight="1" x14ac:dyDescent="0.2">
      <c r="A154" s="105"/>
      <c r="B154" s="105"/>
      <c r="C154" s="108"/>
      <c r="D154" s="111"/>
      <c r="E154" s="111"/>
      <c r="F154" s="15">
        <v>123</v>
      </c>
      <c r="G154" s="16" t="s">
        <v>114</v>
      </c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68">
        <f t="shared" si="10"/>
        <v>0</v>
      </c>
      <c r="U154" s="78">
        <f>T154/12</f>
        <v>0</v>
      </c>
      <c r="V154" s="117"/>
    </row>
    <row r="155" spans="1:22" s="59" customFormat="1" ht="15" customHeight="1" x14ac:dyDescent="0.2">
      <c r="A155" s="105"/>
      <c r="B155" s="105"/>
      <c r="C155" s="108"/>
      <c r="D155" s="111"/>
      <c r="E155" s="111"/>
      <c r="F155" s="15">
        <v>131</v>
      </c>
      <c r="G155" s="16" t="s">
        <v>26</v>
      </c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68">
        <f t="shared" si="10"/>
        <v>0</v>
      </c>
      <c r="U155" s="78"/>
      <c r="V155" s="117"/>
    </row>
    <row r="156" spans="1:22" s="59" customFormat="1" ht="15.75" customHeight="1" thickBot="1" x14ac:dyDescent="0.25">
      <c r="A156" s="106"/>
      <c r="B156" s="105"/>
      <c r="C156" s="108"/>
      <c r="D156" s="111"/>
      <c r="E156" s="134"/>
      <c r="F156" s="18">
        <v>144</v>
      </c>
      <c r="G156" s="29" t="s">
        <v>33</v>
      </c>
      <c r="H156" s="72">
        <v>1100000</v>
      </c>
      <c r="I156" s="72">
        <v>1100000</v>
      </c>
      <c r="J156" s="72">
        <v>1100000</v>
      </c>
      <c r="K156" s="72">
        <v>1100000</v>
      </c>
      <c r="L156" s="72">
        <v>1100000</v>
      </c>
      <c r="M156" s="72">
        <v>1100000</v>
      </c>
      <c r="N156" s="72">
        <v>1100000</v>
      </c>
      <c r="O156" s="72">
        <v>1100000</v>
      </c>
      <c r="P156" s="72">
        <v>1100000</v>
      </c>
      <c r="Q156" s="72">
        <v>1100000</v>
      </c>
      <c r="R156" s="72">
        <v>1100000</v>
      </c>
      <c r="S156" s="72">
        <v>1100000</v>
      </c>
      <c r="T156" s="75">
        <f t="shared" si="10"/>
        <v>13200000</v>
      </c>
      <c r="U156" s="75">
        <f t="shared" ref="U156:U162" si="11">T156/12</f>
        <v>1100000</v>
      </c>
      <c r="V156" s="118"/>
    </row>
    <row r="157" spans="1:22" s="59" customFormat="1" ht="15" x14ac:dyDescent="0.2">
      <c r="A157" s="105">
        <v>37</v>
      </c>
      <c r="B157" s="135"/>
      <c r="C157" s="116">
        <v>1852400</v>
      </c>
      <c r="D157" s="110" t="s">
        <v>68</v>
      </c>
      <c r="E157" s="55"/>
      <c r="F157" s="15">
        <v>111</v>
      </c>
      <c r="G157" s="16" t="s">
        <v>19</v>
      </c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68">
        <f t="shared" si="10"/>
        <v>0</v>
      </c>
      <c r="U157" s="68">
        <f t="shared" si="11"/>
        <v>0</v>
      </c>
      <c r="V157" s="116">
        <f>SUM(T157:U159)</f>
        <v>1733333.3333333333</v>
      </c>
    </row>
    <row r="158" spans="1:22" s="59" customFormat="1" ht="15" x14ac:dyDescent="0.2">
      <c r="A158" s="105"/>
      <c r="B158" s="136"/>
      <c r="C158" s="117"/>
      <c r="D158" s="111"/>
      <c r="E158" s="52" t="s">
        <v>94</v>
      </c>
      <c r="F158" s="15">
        <v>113</v>
      </c>
      <c r="G158" s="16" t="s">
        <v>20</v>
      </c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68">
        <f t="shared" si="10"/>
        <v>0</v>
      </c>
      <c r="U158" s="78">
        <f t="shared" si="11"/>
        <v>0</v>
      </c>
      <c r="V158" s="117"/>
    </row>
    <row r="159" spans="1:22" s="59" customFormat="1" ht="15.75" thickBot="1" x14ac:dyDescent="0.25">
      <c r="A159" s="105"/>
      <c r="B159" s="136"/>
      <c r="C159" s="117"/>
      <c r="D159" s="111"/>
      <c r="E159" s="56"/>
      <c r="F159" s="15">
        <v>144</v>
      </c>
      <c r="G159" s="16" t="s">
        <v>33</v>
      </c>
      <c r="H159" s="72">
        <v>400000</v>
      </c>
      <c r="I159" s="72">
        <v>400000</v>
      </c>
      <c r="J159" s="72">
        <v>400000</v>
      </c>
      <c r="K159" s="72">
        <v>400000</v>
      </c>
      <c r="L159" s="72"/>
      <c r="M159" s="72"/>
      <c r="N159" s="72"/>
      <c r="O159" s="72"/>
      <c r="P159" s="72"/>
      <c r="Q159" s="72"/>
      <c r="R159" s="72"/>
      <c r="S159" s="72"/>
      <c r="T159" s="75">
        <f t="shared" si="10"/>
        <v>1600000</v>
      </c>
      <c r="U159" s="75">
        <f t="shared" si="11"/>
        <v>133333.33333333334</v>
      </c>
      <c r="V159" s="118"/>
    </row>
    <row r="160" spans="1:22" s="59" customFormat="1" ht="15" x14ac:dyDescent="0.2">
      <c r="A160" s="104">
        <v>38</v>
      </c>
      <c r="B160" s="104"/>
      <c r="C160" s="116">
        <v>1101413</v>
      </c>
      <c r="D160" s="110" t="s">
        <v>69</v>
      </c>
      <c r="E160" s="41"/>
      <c r="F160" s="83">
        <v>111</v>
      </c>
      <c r="G160" s="28" t="s">
        <v>19</v>
      </c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68">
        <f t="shared" si="10"/>
        <v>0</v>
      </c>
      <c r="U160" s="68">
        <f t="shared" si="11"/>
        <v>0</v>
      </c>
      <c r="V160" s="116">
        <f>SUM(T160:U163)</f>
        <v>5200000</v>
      </c>
    </row>
    <row r="161" spans="1:22" s="59" customFormat="1" ht="15" customHeight="1" x14ac:dyDescent="0.2">
      <c r="A161" s="105"/>
      <c r="B161" s="105"/>
      <c r="C161" s="117"/>
      <c r="D161" s="111"/>
      <c r="E161" s="111" t="s">
        <v>94</v>
      </c>
      <c r="F161" s="15">
        <v>113</v>
      </c>
      <c r="G161" s="16" t="s">
        <v>20</v>
      </c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68">
        <f t="shared" si="10"/>
        <v>0</v>
      </c>
      <c r="U161" s="68">
        <f t="shared" si="11"/>
        <v>0</v>
      </c>
      <c r="V161" s="117"/>
    </row>
    <row r="162" spans="1:22" s="59" customFormat="1" ht="15" customHeight="1" x14ac:dyDescent="0.2">
      <c r="A162" s="105"/>
      <c r="B162" s="105"/>
      <c r="C162" s="117"/>
      <c r="D162" s="111"/>
      <c r="E162" s="111"/>
      <c r="F162" s="15">
        <v>144</v>
      </c>
      <c r="G162" s="16" t="s">
        <v>33</v>
      </c>
      <c r="H162" s="57">
        <v>400000</v>
      </c>
      <c r="I162" s="57">
        <v>400000</v>
      </c>
      <c r="J162" s="57">
        <v>400000</v>
      </c>
      <c r="K162" s="57">
        <v>400000</v>
      </c>
      <c r="L162" s="57">
        <v>400000</v>
      </c>
      <c r="M162" s="57">
        <v>400000</v>
      </c>
      <c r="N162" s="57">
        <v>400000</v>
      </c>
      <c r="O162" s="57">
        <v>400000</v>
      </c>
      <c r="P162" s="57">
        <v>400000</v>
      </c>
      <c r="Q162" s="57">
        <v>400000</v>
      </c>
      <c r="R162" s="57">
        <v>400000</v>
      </c>
      <c r="S162" s="57">
        <v>400000</v>
      </c>
      <c r="T162" s="68">
        <f t="shared" si="10"/>
        <v>4800000</v>
      </c>
      <c r="U162" s="78">
        <f t="shared" si="11"/>
        <v>400000</v>
      </c>
      <c r="V162" s="117"/>
    </row>
    <row r="163" spans="1:22" s="59" customFormat="1" ht="15.75" thickBot="1" x14ac:dyDescent="0.25">
      <c r="A163" s="106"/>
      <c r="B163" s="106"/>
      <c r="C163" s="118"/>
      <c r="D163" s="112"/>
      <c r="E163" s="46"/>
      <c r="F163" s="42">
        <v>232</v>
      </c>
      <c r="G163" s="31" t="s">
        <v>21</v>
      </c>
      <c r="H163" s="81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75"/>
      <c r="U163" s="75">
        <v>0</v>
      </c>
      <c r="V163" s="118"/>
    </row>
    <row r="164" spans="1:22" s="59" customFormat="1" ht="15" x14ac:dyDescent="0.2">
      <c r="A164" s="104">
        <v>39</v>
      </c>
      <c r="B164" s="104"/>
      <c r="C164" s="116">
        <v>1865300</v>
      </c>
      <c r="D164" s="110" t="s">
        <v>70</v>
      </c>
      <c r="E164" s="45"/>
      <c r="F164" s="83">
        <v>111</v>
      </c>
      <c r="G164" s="28" t="s">
        <v>19</v>
      </c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68">
        <f>SUM(H164:S164)</f>
        <v>0</v>
      </c>
      <c r="U164" s="68">
        <f>T164/12</f>
        <v>0</v>
      </c>
      <c r="V164" s="116">
        <f>SUM(T164:U168)</f>
        <v>2600000</v>
      </c>
    </row>
    <row r="165" spans="1:22" s="59" customFormat="1" ht="15" x14ac:dyDescent="0.2">
      <c r="A165" s="105"/>
      <c r="B165" s="105"/>
      <c r="C165" s="117"/>
      <c r="D165" s="111"/>
      <c r="E165" s="41"/>
      <c r="F165" s="15">
        <v>113</v>
      </c>
      <c r="G165" s="16" t="s">
        <v>20</v>
      </c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68">
        <f>SUM(H165:S165)</f>
        <v>0</v>
      </c>
      <c r="U165" s="78">
        <f>T165/12</f>
        <v>0</v>
      </c>
      <c r="V165" s="117"/>
    </row>
    <row r="166" spans="1:22" s="59" customFormat="1" ht="15" x14ac:dyDescent="0.2">
      <c r="A166" s="105"/>
      <c r="B166" s="105"/>
      <c r="C166" s="117"/>
      <c r="D166" s="111"/>
      <c r="E166" s="41" t="s">
        <v>94</v>
      </c>
      <c r="F166" s="15">
        <v>131</v>
      </c>
      <c r="G166" s="16" t="s">
        <v>26</v>
      </c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68">
        <f>SUM(H166:S166)</f>
        <v>0</v>
      </c>
      <c r="U166" s="78"/>
      <c r="V166" s="117"/>
    </row>
    <row r="167" spans="1:22" s="59" customFormat="1" ht="15" x14ac:dyDescent="0.2">
      <c r="A167" s="105"/>
      <c r="B167" s="105"/>
      <c r="C167" s="117"/>
      <c r="D167" s="111"/>
      <c r="E167" s="41"/>
      <c r="F167" s="15">
        <v>144</v>
      </c>
      <c r="G167" s="16" t="s">
        <v>33</v>
      </c>
      <c r="H167" s="57">
        <v>300000</v>
      </c>
      <c r="I167" s="57">
        <v>300000</v>
      </c>
      <c r="J167" s="57">
        <v>300000</v>
      </c>
      <c r="K167" s="57">
        <v>250000</v>
      </c>
      <c r="L167" s="57">
        <v>250000</v>
      </c>
      <c r="M167" s="57">
        <v>250000</v>
      </c>
      <c r="N167" s="57">
        <v>250000</v>
      </c>
      <c r="O167" s="57">
        <v>250000</v>
      </c>
      <c r="P167" s="57">
        <v>250000</v>
      </c>
      <c r="Q167" s="57"/>
      <c r="R167" s="57"/>
      <c r="S167" s="57"/>
      <c r="T167" s="68">
        <f>SUM(H167:S167)</f>
        <v>2400000</v>
      </c>
      <c r="U167" s="78">
        <f>T167/12</f>
        <v>200000</v>
      </c>
      <c r="V167" s="117"/>
    </row>
    <row r="168" spans="1:22" s="59" customFormat="1" ht="15.75" thickBot="1" x14ac:dyDescent="0.25">
      <c r="A168" s="106"/>
      <c r="B168" s="106"/>
      <c r="C168" s="118"/>
      <c r="D168" s="112"/>
      <c r="E168" s="46"/>
      <c r="F168" s="42">
        <v>232</v>
      </c>
      <c r="G168" s="31" t="s">
        <v>21</v>
      </c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5"/>
      <c r="U168" s="75">
        <v>0</v>
      </c>
      <c r="V168" s="118"/>
    </row>
    <row r="169" spans="1:22" s="59" customFormat="1" ht="15" x14ac:dyDescent="0.2">
      <c r="A169" s="104">
        <v>40</v>
      </c>
      <c r="B169" s="104"/>
      <c r="C169" s="104">
        <v>3477220</v>
      </c>
      <c r="D169" s="110" t="s">
        <v>71</v>
      </c>
      <c r="E169" s="45"/>
      <c r="F169" s="83">
        <v>111</v>
      </c>
      <c r="G169" s="28" t="s">
        <v>19</v>
      </c>
      <c r="H169" s="79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3"/>
      <c r="T169" s="68">
        <f t="shared" ref="T169:T179" si="12">SUM(H169:S169)</f>
        <v>0</v>
      </c>
      <c r="U169" s="68">
        <f>T169/12</f>
        <v>0</v>
      </c>
      <c r="V169" s="116">
        <f>SUM(T169:U171)</f>
        <v>3900000</v>
      </c>
    </row>
    <row r="170" spans="1:22" s="59" customFormat="1" ht="15" x14ac:dyDescent="0.2">
      <c r="A170" s="105"/>
      <c r="B170" s="105"/>
      <c r="C170" s="105"/>
      <c r="D170" s="111"/>
      <c r="E170" s="41" t="s">
        <v>94</v>
      </c>
      <c r="F170" s="15">
        <v>113</v>
      </c>
      <c r="G170" s="16" t="s">
        <v>20</v>
      </c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68">
        <f t="shared" si="12"/>
        <v>0</v>
      </c>
      <c r="U170" s="78">
        <f>T170/12</f>
        <v>0</v>
      </c>
      <c r="V170" s="117"/>
    </row>
    <row r="171" spans="1:22" s="59" customFormat="1" ht="15.75" thickBot="1" x14ac:dyDescent="0.25">
      <c r="A171" s="106"/>
      <c r="B171" s="106"/>
      <c r="C171" s="105"/>
      <c r="D171" s="112"/>
      <c r="E171" s="46"/>
      <c r="F171" s="42">
        <v>144</v>
      </c>
      <c r="G171" s="29" t="s">
        <v>33</v>
      </c>
      <c r="H171" s="72">
        <v>300000</v>
      </c>
      <c r="I171" s="72">
        <v>300000</v>
      </c>
      <c r="J171" s="72">
        <v>300000</v>
      </c>
      <c r="K171" s="72">
        <v>300000</v>
      </c>
      <c r="L171" s="72">
        <v>300000</v>
      </c>
      <c r="M171" s="72">
        <v>300000</v>
      </c>
      <c r="N171" s="72">
        <v>300000</v>
      </c>
      <c r="O171" s="72">
        <v>300000</v>
      </c>
      <c r="P171" s="72">
        <v>300000</v>
      </c>
      <c r="Q171" s="72">
        <v>300000</v>
      </c>
      <c r="R171" s="72">
        <v>300000</v>
      </c>
      <c r="S171" s="72">
        <v>300000</v>
      </c>
      <c r="T171" s="75">
        <f t="shared" si="12"/>
        <v>3600000</v>
      </c>
      <c r="U171" s="75">
        <f>T171/12</f>
        <v>300000</v>
      </c>
      <c r="V171" s="118"/>
    </row>
    <row r="172" spans="1:22" s="59" customFormat="1" ht="15" x14ac:dyDescent="0.2">
      <c r="A172" s="110">
        <v>41</v>
      </c>
      <c r="B172" s="104"/>
      <c r="C172" s="104">
        <v>3279864</v>
      </c>
      <c r="D172" s="104" t="s">
        <v>72</v>
      </c>
      <c r="E172" s="94"/>
      <c r="F172" s="83">
        <v>111</v>
      </c>
      <c r="G172" s="28" t="s">
        <v>19</v>
      </c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68">
        <f t="shared" si="12"/>
        <v>0</v>
      </c>
      <c r="U172" s="68">
        <f>T172/12</f>
        <v>0</v>
      </c>
      <c r="V172" s="116">
        <f>SUM(T172:U175)</f>
        <v>4550000</v>
      </c>
    </row>
    <row r="173" spans="1:22" s="59" customFormat="1" ht="15" customHeight="1" x14ac:dyDescent="0.2">
      <c r="A173" s="111"/>
      <c r="B173" s="105"/>
      <c r="C173" s="105"/>
      <c r="D173" s="105"/>
      <c r="E173" s="105" t="s">
        <v>94</v>
      </c>
      <c r="F173" s="15">
        <v>113</v>
      </c>
      <c r="G173" s="16" t="s">
        <v>20</v>
      </c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68">
        <f t="shared" si="12"/>
        <v>0</v>
      </c>
      <c r="U173" s="78">
        <f>T173/12</f>
        <v>0</v>
      </c>
      <c r="V173" s="117"/>
    </row>
    <row r="174" spans="1:22" s="59" customFormat="1" ht="15" customHeight="1" x14ac:dyDescent="0.2">
      <c r="A174" s="111"/>
      <c r="B174" s="105"/>
      <c r="C174" s="105"/>
      <c r="D174" s="105"/>
      <c r="E174" s="105"/>
      <c r="F174" s="15">
        <v>131</v>
      </c>
      <c r="G174" s="16" t="s">
        <v>26</v>
      </c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68">
        <f t="shared" si="12"/>
        <v>0</v>
      </c>
      <c r="U174" s="78"/>
      <c r="V174" s="117"/>
    </row>
    <row r="175" spans="1:22" s="59" customFormat="1" ht="15.75" thickBot="1" x14ac:dyDescent="0.25">
      <c r="A175" s="111"/>
      <c r="B175" s="105"/>
      <c r="C175" s="105"/>
      <c r="D175" s="105"/>
      <c r="E175" s="95"/>
      <c r="F175" s="86">
        <v>144</v>
      </c>
      <c r="G175" s="16" t="s">
        <v>33</v>
      </c>
      <c r="H175" s="72">
        <v>350000</v>
      </c>
      <c r="I175" s="72">
        <v>350000</v>
      </c>
      <c r="J175" s="72">
        <v>350000</v>
      </c>
      <c r="K175" s="72">
        <v>350000</v>
      </c>
      <c r="L175" s="72">
        <v>350000</v>
      </c>
      <c r="M175" s="72">
        <v>350000</v>
      </c>
      <c r="N175" s="72">
        <v>350000</v>
      </c>
      <c r="O175" s="72">
        <v>350000</v>
      </c>
      <c r="P175" s="72">
        <v>350000</v>
      </c>
      <c r="Q175" s="72">
        <v>350000</v>
      </c>
      <c r="R175" s="72">
        <v>350000</v>
      </c>
      <c r="S175" s="72">
        <v>350000</v>
      </c>
      <c r="T175" s="75">
        <f t="shared" si="12"/>
        <v>4200000</v>
      </c>
      <c r="U175" s="75">
        <f>T175/12</f>
        <v>350000</v>
      </c>
      <c r="V175" s="118"/>
    </row>
    <row r="176" spans="1:22" s="59" customFormat="1" ht="15" customHeight="1" x14ac:dyDescent="0.2">
      <c r="A176" s="110">
        <v>42</v>
      </c>
      <c r="B176" s="116"/>
      <c r="C176" s="121">
        <v>7484740</v>
      </c>
      <c r="D176" s="110" t="s">
        <v>73</v>
      </c>
      <c r="E176" s="110" t="s">
        <v>94</v>
      </c>
      <c r="F176" s="83">
        <v>111</v>
      </c>
      <c r="G176" s="28" t="s">
        <v>19</v>
      </c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68">
        <f t="shared" si="12"/>
        <v>0</v>
      </c>
      <c r="U176" s="68">
        <f>T176/12</f>
        <v>0</v>
      </c>
      <c r="V176" s="116">
        <f>SUM(T176:U180)</f>
        <v>3900000</v>
      </c>
    </row>
    <row r="177" spans="1:22" s="59" customFormat="1" ht="14.25" x14ac:dyDescent="0.2">
      <c r="A177" s="111"/>
      <c r="B177" s="117"/>
      <c r="C177" s="111"/>
      <c r="D177" s="111"/>
      <c r="E177" s="111"/>
      <c r="F177" s="15">
        <v>113</v>
      </c>
      <c r="G177" s="16" t="s">
        <v>20</v>
      </c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68">
        <f t="shared" si="12"/>
        <v>0</v>
      </c>
      <c r="U177" s="78">
        <f>T177/12</f>
        <v>0</v>
      </c>
      <c r="V177" s="117"/>
    </row>
    <row r="178" spans="1:22" s="59" customFormat="1" ht="14.25" x14ac:dyDescent="0.2">
      <c r="A178" s="111"/>
      <c r="B178" s="117"/>
      <c r="C178" s="111"/>
      <c r="D178" s="111"/>
      <c r="E178" s="111"/>
      <c r="F178" s="15">
        <v>131</v>
      </c>
      <c r="G178" s="16" t="s">
        <v>26</v>
      </c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68">
        <f t="shared" si="12"/>
        <v>0</v>
      </c>
      <c r="U178" s="78"/>
      <c r="V178" s="117"/>
    </row>
    <row r="179" spans="1:22" s="59" customFormat="1" ht="14.25" x14ac:dyDescent="0.2">
      <c r="A179" s="111"/>
      <c r="B179" s="117"/>
      <c r="C179" s="111"/>
      <c r="D179" s="111"/>
      <c r="E179" s="111"/>
      <c r="F179" s="15">
        <v>144</v>
      </c>
      <c r="G179" s="16" t="s">
        <v>33</v>
      </c>
      <c r="H179" s="57">
        <v>300000</v>
      </c>
      <c r="I179" s="57">
        <v>300000</v>
      </c>
      <c r="J179" s="57">
        <v>300000</v>
      </c>
      <c r="K179" s="57">
        <v>300000</v>
      </c>
      <c r="L179" s="57">
        <v>300000</v>
      </c>
      <c r="M179" s="57">
        <v>300000</v>
      </c>
      <c r="N179" s="57">
        <v>300000</v>
      </c>
      <c r="O179" s="57">
        <v>300000</v>
      </c>
      <c r="P179" s="57">
        <v>300000</v>
      </c>
      <c r="Q179" s="57">
        <v>300000</v>
      </c>
      <c r="R179" s="57">
        <v>300000</v>
      </c>
      <c r="S179" s="57">
        <v>300000</v>
      </c>
      <c r="T179" s="68">
        <f t="shared" si="12"/>
        <v>3600000</v>
      </c>
      <c r="U179" s="78">
        <f>T179/12</f>
        <v>300000</v>
      </c>
      <c r="V179" s="117"/>
    </row>
    <row r="180" spans="1:22" s="59" customFormat="1" ht="15" thickBot="1" x14ac:dyDescent="0.25">
      <c r="A180" s="112"/>
      <c r="B180" s="118"/>
      <c r="C180" s="112"/>
      <c r="D180" s="112"/>
      <c r="E180" s="112"/>
      <c r="F180" s="80">
        <v>232</v>
      </c>
      <c r="G180" s="32" t="s">
        <v>21</v>
      </c>
      <c r="H180" s="81"/>
      <c r="I180" s="81"/>
      <c r="J180" s="81"/>
      <c r="K180" s="81"/>
      <c r="L180" s="81"/>
      <c r="M180" s="81"/>
      <c r="N180" s="81"/>
      <c r="O180" s="81"/>
      <c r="P180" s="82"/>
      <c r="Q180" s="82"/>
      <c r="R180" s="82"/>
      <c r="S180" s="82"/>
      <c r="T180" s="75"/>
      <c r="U180" s="75">
        <v>0</v>
      </c>
      <c r="V180" s="118"/>
    </row>
    <row r="181" spans="1:22" s="59" customFormat="1" ht="15" x14ac:dyDescent="0.2">
      <c r="A181" s="104">
        <v>43</v>
      </c>
      <c r="B181" s="104"/>
      <c r="C181" s="116">
        <v>2686812</v>
      </c>
      <c r="D181" s="110" t="s">
        <v>74</v>
      </c>
      <c r="E181" s="45"/>
      <c r="F181" s="83">
        <v>111</v>
      </c>
      <c r="G181" s="28" t="s">
        <v>19</v>
      </c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68">
        <f>SUM(H181:S181)</f>
        <v>0</v>
      </c>
      <c r="U181" s="68">
        <f>T181/12</f>
        <v>0</v>
      </c>
      <c r="V181" s="116">
        <f>SUM(T181:U184)</f>
        <v>5200000</v>
      </c>
    </row>
    <row r="182" spans="1:22" s="59" customFormat="1" ht="15" customHeight="1" x14ac:dyDescent="0.2">
      <c r="A182" s="105"/>
      <c r="B182" s="105"/>
      <c r="C182" s="117"/>
      <c r="D182" s="111"/>
      <c r="E182" s="111" t="s">
        <v>94</v>
      </c>
      <c r="F182" s="15">
        <v>113</v>
      </c>
      <c r="G182" s="16" t="s">
        <v>20</v>
      </c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68">
        <f>SUM(H182:S182)</f>
        <v>0</v>
      </c>
      <c r="U182" s="78">
        <f>T182/12</f>
        <v>0</v>
      </c>
      <c r="V182" s="117"/>
    </row>
    <row r="183" spans="1:22" s="59" customFormat="1" ht="15" customHeight="1" x14ac:dyDescent="0.2">
      <c r="A183" s="105"/>
      <c r="B183" s="105"/>
      <c r="C183" s="117"/>
      <c r="D183" s="111"/>
      <c r="E183" s="111"/>
      <c r="F183" s="15">
        <v>144</v>
      </c>
      <c r="G183" s="16" t="s">
        <v>33</v>
      </c>
      <c r="H183" s="57">
        <v>400000</v>
      </c>
      <c r="I183" s="57">
        <v>400000</v>
      </c>
      <c r="J183" s="57">
        <v>400000</v>
      </c>
      <c r="K183" s="57">
        <v>400000</v>
      </c>
      <c r="L183" s="57">
        <v>400000</v>
      </c>
      <c r="M183" s="57">
        <v>400000</v>
      </c>
      <c r="N183" s="57">
        <v>400000</v>
      </c>
      <c r="O183" s="57">
        <v>400000</v>
      </c>
      <c r="P183" s="57">
        <v>400000</v>
      </c>
      <c r="Q183" s="57">
        <v>400000</v>
      </c>
      <c r="R183" s="57">
        <v>400000</v>
      </c>
      <c r="S183" s="57">
        <v>400000</v>
      </c>
      <c r="T183" s="68">
        <f>SUM(H183:S183)</f>
        <v>4800000</v>
      </c>
      <c r="U183" s="78">
        <f>T183/12</f>
        <v>400000</v>
      </c>
      <c r="V183" s="117"/>
    </row>
    <row r="184" spans="1:22" s="59" customFormat="1" ht="15.75" thickBot="1" x14ac:dyDescent="0.25">
      <c r="A184" s="106"/>
      <c r="B184" s="106"/>
      <c r="C184" s="118"/>
      <c r="D184" s="112"/>
      <c r="E184" s="46"/>
      <c r="F184" s="42">
        <v>232</v>
      </c>
      <c r="G184" s="33" t="s">
        <v>21</v>
      </c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5"/>
      <c r="U184" s="75">
        <v>0</v>
      </c>
      <c r="V184" s="118"/>
    </row>
    <row r="185" spans="1:22" s="59" customFormat="1" ht="15" x14ac:dyDescent="0.2">
      <c r="A185" s="104">
        <v>44</v>
      </c>
      <c r="B185" s="104"/>
      <c r="C185" s="104">
        <v>3359386</v>
      </c>
      <c r="D185" s="119" t="s">
        <v>75</v>
      </c>
      <c r="E185" s="43"/>
      <c r="F185" s="83">
        <v>111</v>
      </c>
      <c r="G185" s="28" t="s">
        <v>19</v>
      </c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68">
        <f t="shared" ref="T185:T194" si="13">SUM(H185:S185)</f>
        <v>0</v>
      </c>
      <c r="U185" s="68">
        <f t="shared" ref="U185:U194" si="14">T185/12</f>
        <v>0</v>
      </c>
      <c r="V185" s="116">
        <f>SUM(T185:U187)</f>
        <v>1300000</v>
      </c>
    </row>
    <row r="186" spans="1:22" s="59" customFormat="1" ht="15" x14ac:dyDescent="0.2">
      <c r="A186" s="105"/>
      <c r="B186" s="105"/>
      <c r="C186" s="105"/>
      <c r="D186" s="120"/>
      <c r="E186" s="44" t="s">
        <v>94</v>
      </c>
      <c r="F186" s="15">
        <v>113</v>
      </c>
      <c r="G186" s="16" t="s">
        <v>20</v>
      </c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68">
        <f t="shared" si="13"/>
        <v>0</v>
      </c>
      <c r="U186" s="78">
        <f t="shared" si="14"/>
        <v>0</v>
      </c>
      <c r="V186" s="117"/>
    </row>
    <row r="187" spans="1:22" s="59" customFormat="1" ht="15.75" thickBot="1" x14ac:dyDescent="0.25">
      <c r="A187" s="105"/>
      <c r="B187" s="105"/>
      <c r="C187" s="105"/>
      <c r="D187" s="120"/>
      <c r="E187" s="44"/>
      <c r="F187" s="15">
        <v>144</v>
      </c>
      <c r="G187" s="16" t="s">
        <v>33</v>
      </c>
      <c r="H187" s="72">
        <v>300000</v>
      </c>
      <c r="I187" s="72">
        <v>300000</v>
      </c>
      <c r="J187" s="72">
        <v>300000</v>
      </c>
      <c r="K187" s="72">
        <v>300000</v>
      </c>
      <c r="L187" s="72"/>
      <c r="M187" s="72"/>
      <c r="N187" s="72"/>
      <c r="O187" s="72"/>
      <c r="P187" s="72"/>
      <c r="Q187" s="72"/>
      <c r="R187" s="72"/>
      <c r="S187" s="72"/>
      <c r="T187" s="75">
        <f t="shared" si="13"/>
        <v>1200000</v>
      </c>
      <c r="U187" s="75">
        <f t="shared" si="14"/>
        <v>100000</v>
      </c>
      <c r="V187" s="118"/>
    </row>
    <row r="188" spans="1:22" s="59" customFormat="1" ht="15" x14ac:dyDescent="0.2">
      <c r="A188" s="104">
        <v>45</v>
      </c>
      <c r="B188" s="104"/>
      <c r="C188" s="121">
        <v>2550814</v>
      </c>
      <c r="D188" s="110" t="s">
        <v>105</v>
      </c>
      <c r="E188" s="45"/>
      <c r="F188" s="83">
        <v>111</v>
      </c>
      <c r="G188" s="28" t="s">
        <v>19</v>
      </c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68">
        <f>SUM(H188:S188)</f>
        <v>0</v>
      </c>
      <c r="U188" s="68">
        <f>T188/12</f>
        <v>0</v>
      </c>
      <c r="V188" s="116">
        <f>SUM(T188:U191)</f>
        <v>650000</v>
      </c>
    </row>
    <row r="189" spans="1:22" s="59" customFormat="1" ht="15" customHeight="1" x14ac:dyDescent="0.2">
      <c r="A189" s="105"/>
      <c r="B189" s="105"/>
      <c r="C189" s="122"/>
      <c r="D189" s="111"/>
      <c r="E189" s="111" t="s">
        <v>94</v>
      </c>
      <c r="F189" s="15">
        <v>113</v>
      </c>
      <c r="G189" s="16" t="s">
        <v>20</v>
      </c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68">
        <f>SUM(H189:S189)</f>
        <v>0</v>
      </c>
      <c r="U189" s="78">
        <f>T189/12</f>
        <v>0</v>
      </c>
      <c r="V189" s="117"/>
    </row>
    <row r="190" spans="1:22" s="59" customFormat="1" ht="15" customHeight="1" x14ac:dyDescent="0.2">
      <c r="A190" s="105"/>
      <c r="B190" s="105"/>
      <c r="C190" s="122"/>
      <c r="D190" s="111"/>
      <c r="E190" s="111"/>
      <c r="F190" s="15">
        <v>144</v>
      </c>
      <c r="G190" s="16" t="s">
        <v>33</v>
      </c>
      <c r="H190" s="57">
        <v>150000</v>
      </c>
      <c r="I190" s="57">
        <v>150000</v>
      </c>
      <c r="J190" s="57">
        <v>150000</v>
      </c>
      <c r="K190" s="57">
        <v>150000</v>
      </c>
      <c r="L190" s="57"/>
      <c r="M190" s="57"/>
      <c r="N190" s="57"/>
      <c r="O190" s="57"/>
      <c r="P190" s="57"/>
      <c r="Q190" s="57"/>
      <c r="R190" s="57"/>
      <c r="S190" s="57"/>
      <c r="T190" s="68">
        <f>SUM(H190:S190)</f>
        <v>600000</v>
      </c>
      <c r="U190" s="78">
        <f>T190/12</f>
        <v>50000</v>
      </c>
      <c r="V190" s="117"/>
    </row>
    <row r="191" spans="1:22" s="59" customFormat="1" ht="15.75" thickBot="1" x14ac:dyDescent="0.25">
      <c r="A191" s="106"/>
      <c r="B191" s="106"/>
      <c r="C191" s="123"/>
      <c r="D191" s="112"/>
      <c r="E191" s="46"/>
      <c r="F191" s="86">
        <v>232</v>
      </c>
      <c r="G191" s="32" t="s">
        <v>21</v>
      </c>
      <c r="H191" s="81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75"/>
      <c r="U191" s="75">
        <v>0</v>
      </c>
      <c r="V191" s="118"/>
    </row>
    <row r="192" spans="1:22" s="59" customFormat="1" ht="15" x14ac:dyDescent="0.2">
      <c r="A192" s="104">
        <v>46</v>
      </c>
      <c r="B192" s="104"/>
      <c r="C192" s="121">
        <v>3360862</v>
      </c>
      <c r="D192" s="110" t="s">
        <v>102</v>
      </c>
      <c r="E192" s="45"/>
      <c r="F192" s="83">
        <v>111</v>
      </c>
      <c r="G192" s="28" t="s">
        <v>19</v>
      </c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68">
        <f t="shared" si="13"/>
        <v>0</v>
      </c>
      <c r="U192" s="68">
        <f t="shared" si="14"/>
        <v>0</v>
      </c>
      <c r="V192" s="116">
        <f>SUM(T192:U195)</f>
        <v>3033333.3333333335</v>
      </c>
    </row>
    <row r="193" spans="1:22" s="59" customFormat="1" ht="15" customHeight="1" x14ac:dyDescent="0.2">
      <c r="A193" s="105"/>
      <c r="B193" s="105"/>
      <c r="C193" s="122"/>
      <c r="D193" s="111"/>
      <c r="E193" s="111" t="s">
        <v>94</v>
      </c>
      <c r="F193" s="15">
        <v>113</v>
      </c>
      <c r="G193" s="16" t="s">
        <v>20</v>
      </c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68">
        <f t="shared" si="13"/>
        <v>0</v>
      </c>
      <c r="U193" s="78">
        <f t="shared" si="14"/>
        <v>0</v>
      </c>
      <c r="V193" s="117"/>
    </row>
    <row r="194" spans="1:22" s="59" customFormat="1" ht="15" customHeight="1" x14ac:dyDescent="0.2">
      <c r="A194" s="105"/>
      <c r="B194" s="105"/>
      <c r="C194" s="122"/>
      <c r="D194" s="111"/>
      <c r="E194" s="111"/>
      <c r="F194" s="15">
        <v>144</v>
      </c>
      <c r="G194" s="16" t="s">
        <v>33</v>
      </c>
      <c r="H194" s="57"/>
      <c r="I194" s="57"/>
      <c r="J194" s="57"/>
      <c r="K194" s="57"/>
      <c r="L194" s="57"/>
      <c r="M194" s="57">
        <v>400000</v>
      </c>
      <c r="N194" s="57">
        <v>400000</v>
      </c>
      <c r="O194" s="57">
        <v>400000</v>
      </c>
      <c r="P194" s="57">
        <v>400000</v>
      </c>
      <c r="Q194" s="57">
        <v>400000</v>
      </c>
      <c r="R194" s="57">
        <v>400000</v>
      </c>
      <c r="S194" s="57">
        <v>400000</v>
      </c>
      <c r="T194" s="68">
        <f t="shared" si="13"/>
        <v>2800000</v>
      </c>
      <c r="U194" s="78">
        <f t="shared" si="14"/>
        <v>233333.33333333334</v>
      </c>
      <c r="V194" s="117"/>
    </row>
    <row r="195" spans="1:22" s="59" customFormat="1" ht="15.75" thickBot="1" x14ac:dyDescent="0.25">
      <c r="A195" s="106"/>
      <c r="B195" s="106"/>
      <c r="C195" s="123"/>
      <c r="D195" s="112"/>
      <c r="E195" s="46"/>
      <c r="F195" s="86">
        <v>232</v>
      </c>
      <c r="G195" s="32" t="s">
        <v>21</v>
      </c>
      <c r="H195" s="81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75"/>
      <c r="U195" s="75">
        <v>0</v>
      </c>
      <c r="V195" s="118"/>
    </row>
    <row r="196" spans="1:22" s="59" customFormat="1" ht="15" customHeight="1" x14ac:dyDescent="0.2">
      <c r="A196" s="104">
        <v>47</v>
      </c>
      <c r="B196" s="104"/>
      <c r="C196" s="121">
        <v>5003528</v>
      </c>
      <c r="D196" s="110" t="s">
        <v>103</v>
      </c>
      <c r="E196" s="110" t="s">
        <v>94</v>
      </c>
      <c r="F196" s="83">
        <v>111</v>
      </c>
      <c r="G196" s="28" t="s">
        <v>19</v>
      </c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68">
        <f>SUM(H196:S196)</f>
        <v>0</v>
      </c>
      <c r="U196" s="68">
        <f>T196/12</f>
        <v>0</v>
      </c>
      <c r="V196" s="116">
        <f>SUM(T196:U200)</f>
        <v>4875000</v>
      </c>
    </row>
    <row r="197" spans="1:22" s="59" customFormat="1" ht="14.25" x14ac:dyDescent="0.2">
      <c r="A197" s="105"/>
      <c r="B197" s="105"/>
      <c r="C197" s="122"/>
      <c r="D197" s="111"/>
      <c r="E197" s="111"/>
      <c r="F197" s="15">
        <v>123</v>
      </c>
      <c r="G197" s="16" t="s">
        <v>24</v>
      </c>
      <c r="H197" s="57"/>
      <c r="I197" s="57"/>
      <c r="J197" s="57"/>
      <c r="K197" s="57"/>
      <c r="L197" s="57"/>
      <c r="M197" s="57"/>
      <c r="N197" s="57"/>
      <c r="O197" s="35"/>
      <c r="P197" s="35"/>
      <c r="Q197" s="35"/>
      <c r="R197" s="35"/>
      <c r="S197" s="35"/>
      <c r="T197" s="68">
        <f>SUM(H197:S197)</f>
        <v>0</v>
      </c>
      <c r="U197" s="78">
        <f>T197/12</f>
        <v>0</v>
      </c>
      <c r="V197" s="117"/>
    </row>
    <row r="198" spans="1:22" s="59" customFormat="1" ht="14.25" x14ac:dyDescent="0.2">
      <c r="A198" s="105"/>
      <c r="B198" s="105"/>
      <c r="C198" s="122"/>
      <c r="D198" s="111"/>
      <c r="E198" s="111"/>
      <c r="F198" s="15">
        <v>131</v>
      </c>
      <c r="G198" s="16" t="s">
        <v>29</v>
      </c>
      <c r="H198" s="57"/>
      <c r="I198" s="57"/>
      <c r="J198" s="57"/>
      <c r="K198" s="57"/>
      <c r="L198" s="57"/>
      <c r="M198" s="57"/>
      <c r="N198" s="57"/>
      <c r="O198" s="35"/>
      <c r="P198" s="35"/>
      <c r="Q198" s="35"/>
      <c r="R198" s="35"/>
      <c r="S198" s="35"/>
      <c r="T198" s="68">
        <f>SUM(H198:S198)</f>
        <v>0</v>
      </c>
      <c r="U198" s="78"/>
      <c r="V198" s="117"/>
    </row>
    <row r="199" spans="1:22" s="59" customFormat="1" ht="14.25" x14ac:dyDescent="0.2">
      <c r="A199" s="105"/>
      <c r="B199" s="105"/>
      <c r="C199" s="122"/>
      <c r="D199" s="111"/>
      <c r="E199" s="111"/>
      <c r="F199" s="67">
        <v>144</v>
      </c>
      <c r="G199" s="16" t="s">
        <v>33</v>
      </c>
      <c r="H199" s="57">
        <v>500000</v>
      </c>
      <c r="I199" s="57">
        <v>500000</v>
      </c>
      <c r="J199" s="57">
        <v>500000</v>
      </c>
      <c r="K199" s="57">
        <v>500000</v>
      </c>
      <c r="L199" s="57">
        <v>500000</v>
      </c>
      <c r="M199" s="57">
        <v>500000</v>
      </c>
      <c r="N199" s="57">
        <v>500000</v>
      </c>
      <c r="O199" s="57">
        <v>500000</v>
      </c>
      <c r="P199" s="57">
        <v>500000</v>
      </c>
      <c r="Q199" s="57"/>
      <c r="R199" s="57"/>
      <c r="S199" s="57"/>
      <c r="T199" s="68">
        <f>SUM(H199:S199)</f>
        <v>4500000</v>
      </c>
      <c r="U199" s="78">
        <f>T199/12</f>
        <v>375000</v>
      </c>
      <c r="V199" s="117"/>
    </row>
    <row r="200" spans="1:22" s="59" customFormat="1" ht="15" thickBot="1" x14ac:dyDescent="0.25">
      <c r="A200" s="106"/>
      <c r="B200" s="106"/>
      <c r="C200" s="123"/>
      <c r="D200" s="112"/>
      <c r="E200" s="112"/>
      <c r="F200" s="80">
        <v>232</v>
      </c>
      <c r="G200" s="32" t="s">
        <v>21</v>
      </c>
      <c r="H200" s="72"/>
      <c r="I200" s="72"/>
      <c r="J200" s="72"/>
      <c r="K200" s="72"/>
      <c r="L200" s="72"/>
      <c r="M200" s="72"/>
      <c r="N200" s="72"/>
      <c r="O200" s="72"/>
      <c r="P200" s="81"/>
      <c r="Q200" s="81"/>
      <c r="R200" s="81"/>
      <c r="S200" s="81"/>
      <c r="T200" s="75"/>
      <c r="U200" s="75">
        <v>0</v>
      </c>
      <c r="V200" s="118"/>
    </row>
    <row r="201" spans="1:22" s="59" customFormat="1" ht="15" x14ac:dyDescent="0.2">
      <c r="A201" s="104">
        <v>48</v>
      </c>
      <c r="B201" s="104"/>
      <c r="C201" s="121">
        <v>6199458</v>
      </c>
      <c r="D201" s="110" t="s">
        <v>104</v>
      </c>
      <c r="E201" s="45"/>
      <c r="F201" s="83">
        <v>111</v>
      </c>
      <c r="G201" s="28" t="s">
        <v>19</v>
      </c>
      <c r="H201" s="91"/>
      <c r="I201" s="91"/>
      <c r="J201" s="91"/>
      <c r="K201" s="91"/>
      <c r="L201" s="91"/>
      <c r="M201" s="91"/>
      <c r="N201" s="91"/>
      <c r="O201" s="91"/>
      <c r="P201" s="91"/>
      <c r="Q201" s="91"/>
      <c r="R201" s="91"/>
      <c r="S201" s="91"/>
      <c r="T201" s="92">
        <f>SUM(H201:S201)</f>
        <v>0</v>
      </c>
      <c r="U201" s="92">
        <f>T201/12</f>
        <v>0</v>
      </c>
      <c r="V201" s="116">
        <f>SUM(T201:U204)</f>
        <v>10400000</v>
      </c>
    </row>
    <row r="202" spans="1:22" s="59" customFormat="1" ht="15" customHeight="1" x14ac:dyDescent="0.2">
      <c r="A202" s="105"/>
      <c r="B202" s="105"/>
      <c r="C202" s="122"/>
      <c r="D202" s="111"/>
      <c r="E202" s="111" t="s">
        <v>94</v>
      </c>
      <c r="F202" s="15">
        <v>123</v>
      </c>
      <c r="G202" s="16" t="s">
        <v>114</v>
      </c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68">
        <f>SUM(H202:S202)</f>
        <v>0</v>
      </c>
      <c r="U202" s="78">
        <f>T202/12</f>
        <v>0</v>
      </c>
      <c r="V202" s="117"/>
    </row>
    <row r="203" spans="1:22" s="59" customFormat="1" ht="15" customHeight="1" x14ac:dyDescent="0.2">
      <c r="A203" s="105"/>
      <c r="B203" s="105"/>
      <c r="C203" s="122"/>
      <c r="D203" s="111"/>
      <c r="E203" s="111"/>
      <c r="F203" s="15">
        <v>131</v>
      </c>
      <c r="G203" s="16" t="s">
        <v>27</v>
      </c>
      <c r="H203" s="57"/>
      <c r="I203" s="57"/>
      <c r="J203" s="57"/>
      <c r="K203" s="57"/>
      <c r="L203" s="57"/>
      <c r="M203" s="57"/>
      <c r="N203" s="57"/>
      <c r="O203" s="57"/>
      <c r="P203" s="57"/>
      <c r="Q203" s="35"/>
      <c r="R203" s="35"/>
      <c r="S203" s="35"/>
      <c r="T203" s="68">
        <f>SUM(H203:S203)</f>
        <v>0</v>
      </c>
      <c r="U203" s="78"/>
      <c r="V203" s="117"/>
    </row>
    <row r="204" spans="1:22" s="59" customFormat="1" ht="15.75" thickBot="1" x14ac:dyDescent="0.25">
      <c r="A204" s="105"/>
      <c r="B204" s="105"/>
      <c r="C204" s="122"/>
      <c r="D204" s="111"/>
      <c r="E204" s="41"/>
      <c r="F204" s="15">
        <v>144</v>
      </c>
      <c r="G204" s="16" t="s">
        <v>33</v>
      </c>
      <c r="H204" s="72">
        <v>800000</v>
      </c>
      <c r="I204" s="72">
        <v>800000</v>
      </c>
      <c r="J204" s="72">
        <v>800000</v>
      </c>
      <c r="K204" s="72">
        <v>800000</v>
      </c>
      <c r="L204" s="72">
        <v>800000</v>
      </c>
      <c r="M204" s="72">
        <v>800000</v>
      </c>
      <c r="N204" s="72">
        <v>800000</v>
      </c>
      <c r="O204" s="72">
        <v>800000</v>
      </c>
      <c r="P204" s="72">
        <v>800000</v>
      </c>
      <c r="Q204" s="72">
        <v>800000</v>
      </c>
      <c r="R204" s="72">
        <v>800000</v>
      </c>
      <c r="S204" s="72">
        <v>800000</v>
      </c>
      <c r="T204" s="82">
        <f>SUM(H204:S204)</f>
        <v>9600000</v>
      </c>
      <c r="U204" s="75">
        <f>T204/12</f>
        <v>800000</v>
      </c>
      <c r="V204" s="118"/>
    </row>
    <row r="205" spans="1:22" s="59" customFormat="1" ht="15" x14ac:dyDescent="0.2">
      <c r="A205" s="104">
        <v>49</v>
      </c>
      <c r="B205" s="104"/>
      <c r="C205" s="121">
        <v>1598273</v>
      </c>
      <c r="D205" s="110" t="s">
        <v>76</v>
      </c>
      <c r="E205" s="45"/>
      <c r="F205" s="83">
        <v>111</v>
      </c>
      <c r="G205" s="28" t="s">
        <v>19</v>
      </c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68">
        <f t="shared" ref="T205:T222" si="15">SUM(H205:S205)</f>
        <v>0</v>
      </c>
      <c r="U205" s="68">
        <f t="shared" ref="U205:U211" si="16">T205/12</f>
        <v>0</v>
      </c>
      <c r="V205" s="116">
        <f>SUM(T205:U208)</f>
        <v>5200000</v>
      </c>
    </row>
    <row r="206" spans="1:22" s="59" customFormat="1" ht="15" customHeight="1" x14ac:dyDescent="0.2">
      <c r="A206" s="105"/>
      <c r="B206" s="105"/>
      <c r="C206" s="122"/>
      <c r="D206" s="111"/>
      <c r="E206" s="111" t="s">
        <v>94</v>
      </c>
      <c r="F206" s="15">
        <v>123</v>
      </c>
      <c r="G206" s="16" t="s">
        <v>24</v>
      </c>
      <c r="H206" s="57"/>
      <c r="I206" s="57"/>
      <c r="J206" s="57"/>
      <c r="K206" s="57"/>
      <c r="L206" s="57"/>
      <c r="M206" s="57"/>
      <c r="N206" s="57"/>
      <c r="O206" s="35"/>
      <c r="P206" s="35"/>
      <c r="Q206" s="35"/>
      <c r="R206" s="35"/>
      <c r="S206" s="35"/>
      <c r="T206" s="68">
        <f t="shared" si="15"/>
        <v>0</v>
      </c>
      <c r="U206" s="78">
        <f t="shared" si="16"/>
        <v>0</v>
      </c>
      <c r="V206" s="117"/>
    </row>
    <row r="207" spans="1:22" s="59" customFormat="1" ht="15" customHeight="1" x14ac:dyDescent="0.2">
      <c r="A207" s="105"/>
      <c r="B207" s="105"/>
      <c r="C207" s="122"/>
      <c r="D207" s="111"/>
      <c r="E207" s="111"/>
      <c r="F207" s="67">
        <v>144</v>
      </c>
      <c r="G207" s="26" t="s">
        <v>33</v>
      </c>
      <c r="H207" s="57">
        <v>400000</v>
      </c>
      <c r="I207" s="57">
        <v>400000</v>
      </c>
      <c r="J207" s="57">
        <v>400000</v>
      </c>
      <c r="K207" s="57">
        <v>400000</v>
      </c>
      <c r="L207" s="57">
        <v>400000</v>
      </c>
      <c r="M207" s="57">
        <v>400000</v>
      </c>
      <c r="N207" s="57">
        <v>400000</v>
      </c>
      <c r="O207" s="57">
        <v>400000</v>
      </c>
      <c r="P207" s="57">
        <v>400000</v>
      </c>
      <c r="Q207" s="57">
        <v>400000</v>
      </c>
      <c r="R207" s="57">
        <v>400000</v>
      </c>
      <c r="S207" s="57">
        <v>400000</v>
      </c>
      <c r="T207" s="68">
        <f t="shared" si="15"/>
        <v>4800000</v>
      </c>
      <c r="U207" s="78">
        <f t="shared" si="16"/>
        <v>400000</v>
      </c>
      <c r="V207" s="117"/>
    </row>
    <row r="208" spans="1:22" s="59" customFormat="1" ht="15.75" thickBot="1" x14ac:dyDescent="0.25">
      <c r="A208" s="106"/>
      <c r="B208" s="106"/>
      <c r="C208" s="123"/>
      <c r="D208" s="112"/>
      <c r="E208" s="46"/>
      <c r="F208" s="86">
        <v>199</v>
      </c>
      <c r="G208" s="32" t="s">
        <v>30</v>
      </c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5">
        <f t="shared" si="15"/>
        <v>0</v>
      </c>
      <c r="U208" s="75">
        <f t="shared" si="16"/>
        <v>0</v>
      </c>
      <c r="V208" s="118"/>
    </row>
    <row r="209" spans="1:22" s="59" customFormat="1" ht="15" x14ac:dyDescent="0.2">
      <c r="A209" s="104">
        <v>50</v>
      </c>
      <c r="B209" s="116"/>
      <c r="C209" s="116">
        <v>1523172</v>
      </c>
      <c r="D209" s="110" t="s">
        <v>77</v>
      </c>
      <c r="E209" s="45"/>
      <c r="F209" s="83">
        <v>111</v>
      </c>
      <c r="G209" s="28" t="s">
        <v>19</v>
      </c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68">
        <f t="shared" si="15"/>
        <v>0</v>
      </c>
      <c r="U209" s="68">
        <f t="shared" si="16"/>
        <v>0</v>
      </c>
      <c r="V209" s="116">
        <f>SUM(T209:U211)</f>
        <v>28155833.333333332</v>
      </c>
    </row>
    <row r="210" spans="1:22" s="59" customFormat="1" ht="15" x14ac:dyDescent="0.2">
      <c r="A210" s="105"/>
      <c r="B210" s="117"/>
      <c r="C210" s="117"/>
      <c r="D210" s="111"/>
      <c r="E210" s="41" t="s">
        <v>94</v>
      </c>
      <c r="F210" s="15">
        <v>123</v>
      </c>
      <c r="G210" s="16" t="s">
        <v>114</v>
      </c>
      <c r="H210" s="57"/>
      <c r="I210" s="57"/>
      <c r="J210" s="57"/>
      <c r="K210" s="57"/>
      <c r="L210" s="57">
        <v>1000000</v>
      </c>
      <c r="M210" s="57">
        <v>750000</v>
      </c>
      <c r="N210" s="57">
        <v>1200000</v>
      </c>
      <c r="O210" s="57">
        <v>2040000</v>
      </c>
      <c r="P210" s="57"/>
      <c r="Q210" s="57"/>
      <c r="R210" s="57"/>
      <c r="S210" s="57"/>
      <c r="T210" s="68">
        <f t="shared" si="15"/>
        <v>4990000</v>
      </c>
      <c r="U210" s="78">
        <f t="shared" si="16"/>
        <v>415833.33333333331</v>
      </c>
      <c r="V210" s="117"/>
    </row>
    <row r="211" spans="1:22" s="59" customFormat="1" ht="15.75" thickBot="1" x14ac:dyDescent="0.25">
      <c r="A211" s="105"/>
      <c r="B211" s="117"/>
      <c r="C211" s="117"/>
      <c r="D211" s="111"/>
      <c r="E211" s="41"/>
      <c r="F211" s="15">
        <v>144</v>
      </c>
      <c r="G211" s="16" t="s">
        <v>33</v>
      </c>
      <c r="H211" s="72">
        <v>1700000</v>
      </c>
      <c r="I211" s="72">
        <v>1700000</v>
      </c>
      <c r="J211" s="72">
        <v>1700000</v>
      </c>
      <c r="K211" s="72">
        <v>1700000</v>
      </c>
      <c r="L211" s="72">
        <v>1700000</v>
      </c>
      <c r="M211" s="72">
        <v>1700000</v>
      </c>
      <c r="N211" s="72">
        <v>1800000</v>
      </c>
      <c r="O211" s="72">
        <v>1800000</v>
      </c>
      <c r="P211" s="72">
        <v>1800000</v>
      </c>
      <c r="Q211" s="72">
        <v>1800000</v>
      </c>
      <c r="R211" s="72">
        <v>1800000</v>
      </c>
      <c r="S211" s="72">
        <v>1800000</v>
      </c>
      <c r="T211" s="75">
        <f t="shared" si="15"/>
        <v>21000000</v>
      </c>
      <c r="U211" s="75">
        <f t="shared" si="16"/>
        <v>1750000</v>
      </c>
      <c r="V211" s="118"/>
    </row>
    <row r="212" spans="1:22" s="59" customFormat="1" ht="15" customHeight="1" x14ac:dyDescent="0.2">
      <c r="A212" s="104">
        <v>51</v>
      </c>
      <c r="B212" s="116"/>
      <c r="C212" s="116">
        <v>5257001</v>
      </c>
      <c r="D212" s="110" t="s">
        <v>121</v>
      </c>
      <c r="E212" s="110" t="s">
        <v>94</v>
      </c>
      <c r="F212" s="83">
        <v>123</v>
      </c>
      <c r="G212" s="28" t="s">
        <v>114</v>
      </c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68">
        <f t="shared" si="15"/>
        <v>0</v>
      </c>
      <c r="U212" s="68">
        <f>T212/12</f>
        <v>0</v>
      </c>
      <c r="V212" s="116">
        <f>SUM(T212:U213)</f>
        <v>6500000</v>
      </c>
    </row>
    <row r="213" spans="1:22" s="59" customFormat="1" ht="15.75" customHeight="1" thickBot="1" x14ac:dyDescent="0.25">
      <c r="A213" s="105"/>
      <c r="B213" s="117"/>
      <c r="C213" s="117"/>
      <c r="D213" s="111"/>
      <c r="E213" s="112"/>
      <c r="F213" s="15">
        <v>144</v>
      </c>
      <c r="G213" s="29" t="s">
        <v>33</v>
      </c>
      <c r="H213" s="72">
        <v>800000</v>
      </c>
      <c r="I213" s="72">
        <v>800000</v>
      </c>
      <c r="J213" s="72">
        <v>800000</v>
      </c>
      <c r="K213" s="72">
        <v>400000</v>
      </c>
      <c r="L213" s="72">
        <v>400000</v>
      </c>
      <c r="M213" s="72">
        <v>400000</v>
      </c>
      <c r="N213" s="72">
        <v>400000</v>
      </c>
      <c r="O213" s="72">
        <v>400000</v>
      </c>
      <c r="P213" s="72">
        <v>400000</v>
      </c>
      <c r="Q213" s="72">
        <v>400000</v>
      </c>
      <c r="R213" s="72">
        <v>400000</v>
      </c>
      <c r="S213" s="72">
        <v>400000</v>
      </c>
      <c r="T213" s="75">
        <f t="shared" si="15"/>
        <v>6000000</v>
      </c>
      <c r="U213" s="75">
        <f>T213/12</f>
        <v>500000</v>
      </c>
      <c r="V213" s="118"/>
    </row>
    <row r="214" spans="1:22" s="59" customFormat="1" ht="15" customHeight="1" x14ac:dyDescent="0.2">
      <c r="A214" s="104">
        <v>52</v>
      </c>
      <c r="B214" s="104"/>
      <c r="C214" s="116">
        <v>5515559</v>
      </c>
      <c r="D214" s="110" t="s">
        <v>78</v>
      </c>
      <c r="E214" s="110" t="s">
        <v>94</v>
      </c>
      <c r="F214" s="83">
        <v>144</v>
      </c>
      <c r="G214" s="16" t="s">
        <v>33</v>
      </c>
      <c r="H214" s="35">
        <v>800000</v>
      </c>
      <c r="I214" s="35">
        <v>800000</v>
      </c>
      <c r="J214" s="35">
        <v>800000</v>
      </c>
      <c r="K214" s="35">
        <v>800000</v>
      </c>
      <c r="L214" s="35"/>
      <c r="M214" s="35"/>
      <c r="N214" s="35"/>
      <c r="O214" s="35"/>
      <c r="P214" s="35"/>
      <c r="Q214" s="35"/>
      <c r="R214" s="35"/>
      <c r="S214" s="35"/>
      <c r="T214" s="68">
        <f t="shared" si="15"/>
        <v>3200000</v>
      </c>
      <c r="U214" s="68">
        <f>T214/12</f>
        <v>266666.66666666669</v>
      </c>
      <c r="V214" s="116">
        <f>SUM(T214:U219)</f>
        <v>3466666.6666666665</v>
      </c>
    </row>
    <row r="215" spans="1:22" s="59" customFormat="1" ht="14.25" x14ac:dyDescent="0.2">
      <c r="A215" s="105"/>
      <c r="B215" s="105"/>
      <c r="C215" s="117"/>
      <c r="D215" s="111"/>
      <c r="E215" s="111"/>
      <c r="F215" s="15">
        <v>123</v>
      </c>
      <c r="G215" s="16" t="s">
        <v>114</v>
      </c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68">
        <f t="shared" si="15"/>
        <v>0</v>
      </c>
      <c r="U215" s="78"/>
      <c r="V215" s="117"/>
    </row>
    <row r="216" spans="1:22" s="59" customFormat="1" ht="14.25" x14ac:dyDescent="0.2">
      <c r="A216" s="105"/>
      <c r="B216" s="105"/>
      <c r="C216" s="117"/>
      <c r="D216" s="111"/>
      <c r="E216" s="111"/>
      <c r="F216" s="15">
        <v>144</v>
      </c>
      <c r="G216" s="16" t="s">
        <v>22</v>
      </c>
      <c r="H216" s="57"/>
      <c r="I216" s="57"/>
      <c r="J216" s="57"/>
      <c r="K216" s="57"/>
      <c r="L216" s="57"/>
      <c r="M216" s="57"/>
      <c r="N216" s="57"/>
      <c r="O216" s="57"/>
      <c r="P216" s="57"/>
      <c r="Q216" s="35"/>
      <c r="R216" s="35"/>
      <c r="S216" s="35"/>
      <c r="T216" s="68">
        <f t="shared" si="15"/>
        <v>0</v>
      </c>
      <c r="U216" s="78">
        <f t="shared" ref="U216:U222" si="17">T216/12</f>
        <v>0</v>
      </c>
      <c r="V216" s="117"/>
    </row>
    <row r="217" spans="1:22" s="59" customFormat="1" ht="14.25" x14ac:dyDescent="0.2">
      <c r="A217" s="105"/>
      <c r="B217" s="105"/>
      <c r="C217" s="117"/>
      <c r="D217" s="111"/>
      <c r="E217" s="111"/>
      <c r="F217" s="15">
        <v>123</v>
      </c>
      <c r="G217" s="16" t="s">
        <v>24</v>
      </c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57"/>
      <c r="S217" s="57"/>
      <c r="T217" s="68">
        <f t="shared" si="15"/>
        <v>0</v>
      </c>
      <c r="U217" s="78">
        <f t="shared" si="17"/>
        <v>0</v>
      </c>
      <c r="V217" s="117"/>
    </row>
    <row r="218" spans="1:22" s="59" customFormat="1" ht="14.25" x14ac:dyDescent="0.2">
      <c r="A218" s="105"/>
      <c r="B218" s="105"/>
      <c r="C218" s="117"/>
      <c r="D218" s="111"/>
      <c r="E218" s="111"/>
      <c r="F218" s="15">
        <v>125</v>
      </c>
      <c r="G218" s="16" t="s">
        <v>32</v>
      </c>
      <c r="H218" s="84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7"/>
      <c r="T218" s="68">
        <f t="shared" si="15"/>
        <v>0</v>
      </c>
      <c r="U218" s="78">
        <f t="shared" si="17"/>
        <v>0</v>
      </c>
      <c r="V218" s="117"/>
    </row>
    <row r="219" spans="1:22" s="59" customFormat="1" ht="15" thickBot="1" x14ac:dyDescent="0.25">
      <c r="A219" s="106"/>
      <c r="B219" s="106"/>
      <c r="C219" s="118"/>
      <c r="D219" s="112"/>
      <c r="E219" s="112"/>
      <c r="F219" s="86">
        <v>232</v>
      </c>
      <c r="G219" s="29" t="s">
        <v>21</v>
      </c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5">
        <f t="shared" si="15"/>
        <v>0</v>
      </c>
      <c r="U219" s="75">
        <f t="shared" si="17"/>
        <v>0</v>
      </c>
      <c r="V219" s="118"/>
    </row>
    <row r="220" spans="1:22" s="59" customFormat="1" ht="15" customHeight="1" x14ac:dyDescent="0.2">
      <c r="A220" s="104">
        <v>53</v>
      </c>
      <c r="B220" s="104"/>
      <c r="C220" s="116">
        <v>5544806</v>
      </c>
      <c r="D220" s="110" t="s">
        <v>79</v>
      </c>
      <c r="E220" s="110" t="s">
        <v>94</v>
      </c>
      <c r="F220" s="83">
        <v>111</v>
      </c>
      <c r="G220" s="28" t="s">
        <v>19</v>
      </c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68">
        <f t="shared" si="15"/>
        <v>0</v>
      </c>
      <c r="U220" s="68">
        <f t="shared" si="17"/>
        <v>0</v>
      </c>
      <c r="V220" s="116">
        <f>SUM(T220:U223)</f>
        <v>1625000</v>
      </c>
    </row>
    <row r="221" spans="1:22" s="59" customFormat="1" ht="14.25" x14ac:dyDescent="0.2">
      <c r="A221" s="105"/>
      <c r="B221" s="105"/>
      <c r="C221" s="117"/>
      <c r="D221" s="111"/>
      <c r="E221" s="111"/>
      <c r="F221" s="15">
        <v>123</v>
      </c>
      <c r="G221" s="16" t="s">
        <v>114</v>
      </c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  <c r="T221" s="68">
        <f t="shared" si="15"/>
        <v>0</v>
      </c>
      <c r="U221" s="68">
        <f t="shared" si="17"/>
        <v>0</v>
      </c>
      <c r="V221" s="117"/>
    </row>
    <row r="222" spans="1:22" s="59" customFormat="1" ht="14.25" x14ac:dyDescent="0.2">
      <c r="A222" s="105"/>
      <c r="B222" s="105"/>
      <c r="C222" s="117"/>
      <c r="D222" s="111"/>
      <c r="E222" s="111"/>
      <c r="F222" s="15">
        <v>144</v>
      </c>
      <c r="G222" s="16" t="s">
        <v>33</v>
      </c>
      <c r="H222" s="57">
        <v>1500000</v>
      </c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7"/>
      <c r="T222" s="68">
        <f t="shared" si="15"/>
        <v>1500000</v>
      </c>
      <c r="U222" s="78">
        <f t="shared" si="17"/>
        <v>125000</v>
      </c>
      <c r="V222" s="117"/>
    </row>
    <row r="223" spans="1:22" s="59" customFormat="1" ht="15" thickBot="1" x14ac:dyDescent="0.25">
      <c r="A223" s="106"/>
      <c r="B223" s="106"/>
      <c r="C223" s="118"/>
      <c r="D223" s="112"/>
      <c r="E223" s="112"/>
      <c r="F223" s="42">
        <v>232</v>
      </c>
      <c r="G223" s="31" t="s">
        <v>21</v>
      </c>
      <c r="H223" s="81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75"/>
      <c r="U223" s="75">
        <v>0</v>
      </c>
      <c r="V223" s="118"/>
    </row>
    <row r="224" spans="1:22" s="59" customFormat="1" ht="15" x14ac:dyDescent="0.2">
      <c r="A224" s="104">
        <v>54</v>
      </c>
      <c r="B224" s="104"/>
      <c r="C224" s="116">
        <v>5515557</v>
      </c>
      <c r="D224" s="110" t="s">
        <v>80</v>
      </c>
      <c r="E224" s="45"/>
      <c r="F224" s="83">
        <v>111</v>
      </c>
      <c r="G224" s="28" t="s">
        <v>19</v>
      </c>
      <c r="H224" s="57"/>
      <c r="I224" s="57"/>
      <c r="J224" s="57"/>
      <c r="K224" s="57"/>
      <c r="L224" s="57"/>
      <c r="M224" s="57"/>
      <c r="N224" s="57"/>
      <c r="O224" s="57"/>
      <c r="P224" s="57"/>
      <c r="Q224" s="57"/>
      <c r="R224" s="57"/>
      <c r="S224" s="57"/>
      <c r="T224" s="68">
        <f>SUM(H224:S224)</f>
        <v>0</v>
      </c>
      <c r="U224" s="68">
        <f>T224/12</f>
        <v>0</v>
      </c>
      <c r="V224" s="116">
        <f>SUM(T224:U228)</f>
        <v>2600000</v>
      </c>
    </row>
    <row r="225" spans="1:22" s="59" customFormat="1" ht="15" x14ac:dyDescent="0.2">
      <c r="A225" s="105"/>
      <c r="B225" s="105"/>
      <c r="C225" s="117"/>
      <c r="D225" s="111"/>
      <c r="E225" s="41"/>
      <c r="F225" s="15">
        <v>113</v>
      </c>
      <c r="G225" s="16" t="s">
        <v>20</v>
      </c>
      <c r="H225" s="57"/>
      <c r="I225" s="57"/>
      <c r="J225" s="57"/>
      <c r="K225" s="57"/>
      <c r="L225" s="57"/>
      <c r="M225" s="57"/>
      <c r="N225" s="57"/>
      <c r="O225" s="57"/>
      <c r="P225" s="57"/>
      <c r="Q225" s="57"/>
      <c r="R225" s="57"/>
      <c r="S225" s="57"/>
      <c r="T225" s="68">
        <f>SUM(H225:S225)</f>
        <v>0</v>
      </c>
      <c r="U225" s="78">
        <f>T225/12</f>
        <v>0</v>
      </c>
      <c r="V225" s="117"/>
    </row>
    <row r="226" spans="1:22" s="59" customFormat="1" ht="15" x14ac:dyDescent="0.2">
      <c r="A226" s="105"/>
      <c r="B226" s="105"/>
      <c r="C226" s="117"/>
      <c r="D226" s="111"/>
      <c r="E226" s="41" t="s">
        <v>94</v>
      </c>
      <c r="F226" s="15">
        <v>131</v>
      </c>
      <c r="G226" s="16" t="s">
        <v>26</v>
      </c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  <c r="T226" s="68">
        <f>SUM(H226:S226)</f>
        <v>0</v>
      </c>
      <c r="U226" s="78"/>
      <c r="V226" s="117"/>
    </row>
    <row r="227" spans="1:22" s="59" customFormat="1" ht="15" x14ac:dyDescent="0.2">
      <c r="A227" s="105"/>
      <c r="B227" s="105"/>
      <c r="C227" s="117"/>
      <c r="D227" s="111"/>
      <c r="E227" s="41"/>
      <c r="F227" s="15">
        <v>144</v>
      </c>
      <c r="G227" s="16" t="s">
        <v>33</v>
      </c>
      <c r="H227" s="57">
        <v>200000</v>
      </c>
      <c r="I227" s="57">
        <v>200000</v>
      </c>
      <c r="J227" s="57">
        <v>200000</v>
      </c>
      <c r="K227" s="57">
        <v>200000</v>
      </c>
      <c r="L227" s="57">
        <v>200000</v>
      </c>
      <c r="M227" s="57">
        <v>200000</v>
      </c>
      <c r="N227" s="57">
        <v>200000</v>
      </c>
      <c r="O227" s="57">
        <v>200000</v>
      </c>
      <c r="P227" s="57">
        <v>200000</v>
      </c>
      <c r="Q227" s="57">
        <v>200000</v>
      </c>
      <c r="R227" s="57">
        <v>200000</v>
      </c>
      <c r="S227" s="57">
        <v>200000</v>
      </c>
      <c r="T227" s="68">
        <f>SUM(H227:S227)</f>
        <v>2400000</v>
      </c>
      <c r="U227" s="78">
        <f>T227/12</f>
        <v>200000</v>
      </c>
      <c r="V227" s="117"/>
    </row>
    <row r="228" spans="1:22" s="59" customFormat="1" ht="17.25" customHeight="1" thickBot="1" x14ac:dyDescent="0.25">
      <c r="A228" s="106"/>
      <c r="B228" s="106"/>
      <c r="C228" s="118"/>
      <c r="D228" s="112"/>
      <c r="E228" s="46"/>
      <c r="F228" s="42">
        <v>232</v>
      </c>
      <c r="G228" s="31" t="s">
        <v>21</v>
      </c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5"/>
      <c r="U228" s="75">
        <v>0</v>
      </c>
      <c r="V228" s="118"/>
    </row>
    <row r="229" spans="1:22" s="59" customFormat="1" ht="15" x14ac:dyDescent="0.2">
      <c r="A229" s="104">
        <v>55</v>
      </c>
      <c r="B229" s="104"/>
      <c r="C229" s="104">
        <v>6510635</v>
      </c>
      <c r="D229" s="110" t="s">
        <v>122</v>
      </c>
      <c r="E229" s="45"/>
      <c r="F229" s="83">
        <v>111</v>
      </c>
      <c r="G229" s="28" t="s">
        <v>19</v>
      </c>
      <c r="H229" s="79"/>
      <c r="I229" s="93"/>
      <c r="J229" s="93"/>
      <c r="K229" s="93"/>
      <c r="L229" s="93"/>
      <c r="M229" s="93"/>
      <c r="N229" s="93"/>
      <c r="O229" s="93"/>
      <c r="P229" s="93"/>
      <c r="Q229" s="93"/>
      <c r="R229" s="93"/>
      <c r="S229" s="93"/>
      <c r="T229" s="68">
        <f t="shared" ref="T229:T239" si="18">SUM(H229:S229)</f>
        <v>0</v>
      </c>
      <c r="U229" s="68">
        <f>T229/12</f>
        <v>0</v>
      </c>
      <c r="V229" s="116">
        <f>SUM(T229:U231)</f>
        <v>9750000</v>
      </c>
    </row>
    <row r="230" spans="1:22" s="59" customFormat="1" ht="15" x14ac:dyDescent="0.2">
      <c r="A230" s="105"/>
      <c r="B230" s="105"/>
      <c r="C230" s="105"/>
      <c r="D230" s="111"/>
      <c r="E230" s="41" t="s">
        <v>94</v>
      </c>
      <c r="F230" s="15">
        <v>113</v>
      </c>
      <c r="G230" s="16" t="s">
        <v>20</v>
      </c>
      <c r="H230" s="57"/>
      <c r="I230" s="57"/>
      <c r="J230" s="57"/>
      <c r="K230" s="57"/>
      <c r="L230" s="57"/>
      <c r="M230" s="57"/>
      <c r="N230" s="57"/>
      <c r="O230" s="57"/>
      <c r="P230" s="57"/>
      <c r="Q230" s="57"/>
      <c r="R230" s="57"/>
      <c r="S230" s="57"/>
      <c r="T230" s="68">
        <f t="shared" si="18"/>
        <v>0</v>
      </c>
      <c r="U230" s="78">
        <f>T230/12</f>
        <v>0</v>
      </c>
      <c r="V230" s="117"/>
    </row>
    <row r="231" spans="1:22" s="59" customFormat="1" ht="15.75" thickBot="1" x14ac:dyDescent="0.25">
      <c r="A231" s="106"/>
      <c r="B231" s="106"/>
      <c r="C231" s="105"/>
      <c r="D231" s="112"/>
      <c r="E231" s="46"/>
      <c r="F231" s="42">
        <v>144</v>
      </c>
      <c r="G231" s="29" t="s">
        <v>33</v>
      </c>
      <c r="H231" s="72"/>
      <c r="I231" s="72">
        <v>1500000</v>
      </c>
      <c r="J231" s="72">
        <v>1500000</v>
      </c>
      <c r="K231" s="72">
        <v>1200000</v>
      </c>
      <c r="L231" s="72">
        <v>1200000</v>
      </c>
      <c r="M231" s="72">
        <v>1200000</v>
      </c>
      <c r="N231" s="72">
        <v>1200000</v>
      </c>
      <c r="O231" s="72">
        <v>1200000</v>
      </c>
      <c r="P231" s="72"/>
      <c r="Q231" s="72"/>
      <c r="R231" s="72"/>
      <c r="S231" s="72"/>
      <c r="T231" s="75">
        <f t="shared" si="18"/>
        <v>9000000</v>
      </c>
      <c r="U231" s="75">
        <f>T231/12</f>
        <v>750000</v>
      </c>
      <c r="V231" s="118"/>
    </row>
    <row r="232" spans="1:22" s="59" customFormat="1" ht="15" x14ac:dyDescent="0.2">
      <c r="A232" s="110">
        <v>56</v>
      </c>
      <c r="B232" s="104"/>
      <c r="C232" s="104">
        <v>6290421</v>
      </c>
      <c r="D232" s="104" t="s">
        <v>81</v>
      </c>
      <c r="E232" s="94"/>
      <c r="F232" s="83">
        <v>111</v>
      </c>
      <c r="G232" s="28" t="s">
        <v>19</v>
      </c>
      <c r="H232" s="57"/>
      <c r="I232" s="57"/>
      <c r="J232" s="57"/>
      <c r="K232" s="57"/>
      <c r="L232" s="57"/>
      <c r="M232" s="57"/>
      <c r="N232" s="57"/>
      <c r="O232" s="57"/>
      <c r="P232" s="57"/>
      <c r="Q232" s="57"/>
      <c r="R232" s="57"/>
      <c r="S232" s="57"/>
      <c r="T232" s="68">
        <f t="shared" si="18"/>
        <v>0</v>
      </c>
      <c r="U232" s="68">
        <f>T232/12</f>
        <v>0</v>
      </c>
      <c r="V232" s="116">
        <f>SUM(T232:U235)</f>
        <v>10400000</v>
      </c>
    </row>
    <row r="233" spans="1:22" s="59" customFormat="1" ht="15" customHeight="1" x14ac:dyDescent="0.2">
      <c r="A233" s="111"/>
      <c r="B233" s="105"/>
      <c r="C233" s="105"/>
      <c r="D233" s="105"/>
      <c r="E233" s="105" t="s">
        <v>94</v>
      </c>
      <c r="F233" s="15">
        <v>113</v>
      </c>
      <c r="G233" s="16" t="s">
        <v>20</v>
      </c>
      <c r="H233" s="57"/>
      <c r="I233" s="57"/>
      <c r="J233" s="57"/>
      <c r="K233" s="57"/>
      <c r="L233" s="57"/>
      <c r="M233" s="57"/>
      <c r="N233" s="57"/>
      <c r="O233" s="57"/>
      <c r="P233" s="57"/>
      <c r="Q233" s="57"/>
      <c r="R233" s="57"/>
      <c r="S233" s="57"/>
      <c r="T233" s="68">
        <f t="shared" si="18"/>
        <v>0</v>
      </c>
      <c r="U233" s="78">
        <f>T233/12</f>
        <v>0</v>
      </c>
      <c r="V233" s="117"/>
    </row>
    <row r="234" spans="1:22" s="59" customFormat="1" ht="15" customHeight="1" x14ac:dyDescent="0.2">
      <c r="A234" s="111"/>
      <c r="B234" s="105"/>
      <c r="C234" s="105"/>
      <c r="D234" s="105"/>
      <c r="E234" s="105"/>
      <c r="F234" s="15">
        <v>131</v>
      </c>
      <c r="G234" s="16" t="s">
        <v>26</v>
      </c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68">
        <f t="shared" si="18"/>
        <v>0</v>
      </c>
      <c r="U234" s="78"/>
      <c r="V234" s="117"/>
    </row>
    <row r="235" spans="1:22" s="59" customFormat="1" ht="15.75" thickBot="1" x14ac:dyDescent="0.25">
      <c r="A235" s="111"/>
      <c r="B235" s="105"/>
      <c r="C235" s="105"/>
      <c r="D235" s="105"/>
      <c r="E235" s="95"/>
      <c r="F235" s="86">
        <v>144</v>
      </c>
      <c r="G235" s="16" t="s">
        <v>33</v>
      </c>
      <c r="H235" s="72">
        <v>800000</v>
      </c>
      <c r="I235" s="72">
        <v>800000</v>
      </c>
      <c r="J235" s="72">
        <v>800000</v>
      </c>
      <c r="K235" s="72">
        <v>800000</v>
      </c>
      <c r="L235" s="72">
        <v>800000</v>
      </c>
      <c r="M235" s="72">
        <v>800000</v>
      </c>
      <c r="N235" s="72">
        <v>800000</v>
      </c>
      <c r="O235" s="72">
        <v>800000</v>
      </c>
      <c r="P235" s="72">
        <v>800000</v>
      </c>
      <c r="Q235" s="72">
        <v>800000</v>
      </c>
      <c r="R235" s="72">
        <v>800000</v>
      </c>
      <c r="S235" s="72">
        <v>800000</v>
      </c>
      <c r="T235" s="75">
        <f t="shared" si="18"/>
        <v>9600000</v>
      </c>
      <c r="U235" s="75">
        <f>T235/12</f>
        <v>800000</v>
      </c>
      <c r="V235" s="118"/>
    </row>
    <row r="236" spans="1:22" s="59" customFormat="1" ht="15" x14ac:dyDescent="0.2">
      <c r="A236" s="110">
        <v>57</v>
      </c>
      <c r="B236" s="116"/>
      <c r="C236" s="121">
        <v>948401</v>
      </c>
      <c r="D236" s="110" t="s">
        <v>82</v>
      </c>
      <c r="E236" s="45"/>
      <c r="F236" s="83">
        <v>111</v>
      </c>
      <c r="G236" s="28" t="s">
        <v>19</v>
      </c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68">
        <f t="shared" si="18"/>
        <v>0</v>
      </c>
      <c r="U236" s="68">
        <f>T236/12</f>
        <v>0</v>
      </c>
      <c r="V236" s="116">
        <f>SUM(T236:U240)</f>
        <v>15600000</v>
      </c>
    </row>
    <row r="237" spans="1:22" s="59" customFormat="1" ht="15" x14ac:dyDescent="0.2">
      <c r="A237" s="111"/>
      <c r="B237" s="117"/>
      <c r="C237" s="111"/>
      <c r="D237" s="111"/>
      <c r="E237" s="41"/>
      <c r="F237" s="15">
        <v>113</v>
      </c>
      <c r="G237" s="16" t="s">
        <v>20</v>
      </c>
      <c r="H237" s="57"/>
      <c r="I237" s="57"/>
      <c r="J237" s="57"/>
      <c r="K237" s="57"/>
      <c r="L237" s="57"/>
      <c r="M237" s="57"/>
      <c r="N237" s="57"/>
      <c r="O237" s="57"/>
      <c r="P237" s="57"/>
      <c r="Q237" s="57"/>
      <c r="R237" s="57"/>
      <c r="S237" s="57"/>
      <c r="T237" s="68">
        <f t="shared" si="18"/>
        <v>0</v>
      </c>
      <c r="U237" s="78">
        <f>T237/12</f>
        <v>0</v>
      </c>
      <c r="V237" s="117"/>
    </row>
    <row r="238" spans="1:22" s="59" customFormat="1" ht="15" x14ac:dyDescent="0.2">
      <c r="A238" s="111"/>
      <c r="B238" s="117"/>
      <c r="C238" s="111"/>
      <c r="D238" s="111"/>
      <c r="E238" s="41" t="s">
        <v>94</v>
      </c>
      <c r="F238" s="15">
        <v>131</v>
      </c>
      <c r="G238" s="16" t="s">
        <v>26</v>
      </c>
      <c r="H238" s="57"/>
      <c r="I238" s="57"/>
      <c r="J238" s="57"/>
      <c r="K238" s="57"/>
      <c r="L238" s="57"/>
      <c r="M238" s="57"/>
      <c r="N238" s="57"/>
      <c r="O238" s="57"/>
      <c r="P238" s="57"/>
      <c r="Q238" s="57"/>
      <c r="R238" s="57"/>
      <c r="S238" s="57"/>
      <c r="T238" s="68">
        <f t="shared" si="18"/>
        <v>0</v>
      </c>
      <c r="U238" s="78"/>
      <c r="V238" s="117"/>
    </row>
    <row r="239" spans="1:22" s="59" customFormat="1" ht="15" x14ac:dyDescent="0.2">
      <c r="A239" s="111"/>
      <c r="B239" s="117"/>
      <c r="C239" s="111"/>
      <c r="D239" s="111"/>
      <c r="E239" s="41"/>
      <c r="F239" s="15">
        <v>144</v>
      </c>
      <c r="G239" s="16" t="s">
        <v>33</v>
      </c>
      <c r="H239" s="57">
        <v>1200000</v>
      </c>
      <c r="I239" s="57">
        <v>1200000</v>
      </c>
      <c r="J239" s="57">
        <v>1200000</v>
      </c>
      <c r="K239" s="57">
        <v>1200000</v>
      </c>
      <c r="L239" s="57">
        <v>1200000</v>
      </c>
      <c r="M239" s="57">
        <v>1200000</v>
      </c>
      <c r="N239" s="57">
        <v>1200000</v>
      </c>
      <c r="O239" s="57">
        <v>1200000</v>
      </c>
      <c r="P239" s="57">
        <v>1200000</v>
      </c>
      <c r="Q239" s="57">
        <v>1200000</v>
      </c>
      <c r="R239" s="57">
        <v>1200000</v>
      </c>
      <c r="S239" s="57">
        <v>1200000</v>
      </c>
      <c r="T239" s="68">
        <f t="shared" si="18"/>
        <v>14400000</v>
      </c>
      <c r="U239" s="78">
        <f>T239/12</f>
        <v>1200000</v>
      </c>
      <c r="V239" s="117"/>
    </row>
    <row r="240" spans="1:22" s="59" customFormat="1" ht="15.75" thickBot="1" x14ac:dyDescent="0.25">
      <c r="A240" s="112"/>
      <c r="B240" s="118"/>
      <c r="C240" s="112"/>
      <c r="D240" s="112"/>
      <c r="E240" s="54"/>
      <c r="F240" s="80">
        <v>232</v>
      </c>
      <c r="G240" s="32" t="s">
        <v>21</v>
      </c>
      <c r="H240" s="81"/>
      <c r="I240" s="81"/>
      <c r="J240" s="81"/>
      <c r="K240" s="81"/>
      <c r="L240" s="81"/>
      <c r="M240" s="81"/>
      <c r="N240" s="81"/>
      <c r="O240" s="81"/>
      <c r="P240" s="82"/>
      <c r="Q240" s="82"/>
      <c r="R240" s="82"/>
      <c r="S240" s="82"/>
      <c r="T240" s="75"/>
      <c r="U240" s="75">
        <v>0</v>
      </c>
      <c r="V240" s="118"/>
    </row>
    <row r="241" spans="1:22" s="59" customFormat="1" ht="15" x14ac:dyDescent="0.2">
      <c r="A241" s="104">
        <v>58</v>
      </c>
      <c r="B241" s="104"/>
      <c r="C241" s="116">
        <v>4723249</v>
      </c>
      <c r="D241" s="110" t="s">
        <v>96</v>
      </c>
      <c r="E241" s="45"/>
      <c r="F241" s="83">
        <v>111</v>
      </c>
      <c r="G241" s="28" t="s">
        <v>19</v>
      </c>
      <c r="H241" s="57"/>
      <c r="I241" s="57"/>
      <c r="J241" s="57"/>
      <c r="K241" s="57"/>
      <c r="L241" s="57"/>
      <c r="M241" s="57"/>
      <c r="N241" s="57"/>
      <c r="O241" s="57"/>
      <c r="P241" s="57"/>
      <c r="Q241" s="57"/>
      <c r="R241" s="57"/>
      <c r="S241" s="57"/>
      <c r="T241" s="68">
        <f>SUM(H241:S241)</f>
        <v>0</v>
      </c>
      <c r="U241" s="68">
        <f>T241/12</f>
        <v>0</v>
      </c>
      <c r="V241" s="116">
        <f>SUM(T241:U244)</f>
        <v>15166666.666666666</v>
      </c>
    </row>
    <row r="242" spans="1:22" s="59" customFormat="1" ht="15" customHeight="1" x14ac:dyDescent="0.2">
      <c r="A242" s="105"/>
      <c r="B242" s="105"/>
      <c r="C242" s="117"/>
      <c r="D242" s="111"/>
      <c r="E242" s="111" t="s">
        <v>94</v>
      </c>
      <c r="F242" s="15">
        <v>123</v>
      </c>
      <c r="G242" s="16" t="s">
        <v>115</v>
      </c>
      <c r="H242" s="57"/>
      <c r="I242" s="57"/>
      <c r="J242" s="57"/>
      <c r="K242" s="57"/>
      <c r="L242" s="57"/>
      <c r="M242" s="57"/>
      <c r="N242" s="57"/>
      <c r="O242" s="57"/>
      <c r="P242" s="57">
        <v>500000</v>
      </c>
      <c r="Q242" s="57"/>
      <c r="R242" s="57"/>
      <c r="S242" s="57"/>
      <c r="T242" s="68">
        <f>SUM(H242:S242)</f>
        <v>500000</v>
      </c>
      <c r="U242" s="78">
        <f>T242/12</f>
        <v>41666.666666666664</v>
      </c>
      <c r="V242" s="117"/>
    </row>
    <row r="243" spans="1:22" s="59" customFormat="1" ht="15" customHeight="1" x14ac:dyDescent="0.2">
      <c r="A243" s="105"/>
      <c r="B243" s="105"/>
      <c r="C243" s="117"/>
      <c r="D243" s="111"/>
      <c r="E243" s="111"/>
      <c r="F243" s="15">
        <v>144</v>
      </c>
      <c r="G243" s="16" t="s">
        <v>33</v>
      </c>
      <c r="H243" s="57">
        <v>1500000</v>
      </c>
      <c r="I243" s="57">
        <v>1500000</v>
      </c>
      <c r="J243" s="57">
        <v>1500000</v>
      </c>
      <c r="K243" s="57">
        <v>1000000</v>
      </c>
      <c r="L243" s="57">
        <v>1000000</v>
      </c>
      <c r="M243" s="57">
        <v>1000000</v>
      </c>
      <c r="N243" s="57">
        <v>1000000</v>
      </c>
      <c r="O243" s="57">
        <v>1000000</v>
      </c>
      <c r="P243" s="57">
        <v>1000000</v>
      </c>
      <c r="Q243" s="57">
        <v>1000000</v>
      </c>
      <c r="R243" s="57">
        <v>1000000</v>
      </c>
      <c r="S243" s="57">
        <v>1000000</v>
      </c>
      <c r="T243" s="68">
        <f>SUM(H243:S243)</f>
        <v>13500000</v>
      </c>
      <c r="U243" s="78">
        <f>T243/12</f>
        <v>1125000</v>
      </c>
      <c r="V243" s="117"/>
    </row>
    <row r="244" spans="1:22" s="59" customFormat="1" ht="15.75" thickBot="1" x14ac:dyDescent="0.25">
      <c r="A244" s="106"/>
      <c r="B244" s="106"/>
      <c r="C244" s="118"/>
      <c r="D244" s="112"/>
      <c r="E244" s="46"/>
      <c r="F244" s="42">
        <v>232</v>
      </c>
      <c r="G244" s="33" t="s">
        <v>21</v>
      </c>
      <c r="H244" s="72"/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5"/>
      <c r="U244" s="75">
        <v>0</v>
      </c>
      <c r="V244" s="118"/>
    </row>
    <row r="245" spans="1:22" s="59" customFormat="1" ht="15" x14ac:dyDescent="0.2">
      <c r="A245" s="104">
        <v>59</v>
      </c>
      <c r="B245" s="104"/>
      <c r="C245" s="104">
        <v>3588592</v>
      </c>
      <c r="D245" s="119" t="s">
        <v>83</v>
      </c>
      <c r="E245" s="43"/>
      <c r="F245" s="83">
        <v>232</v>
      </c>
      <c r="G245" s="28" t="s">
        <v>117</v>
      </c>
      <c r="H245" s="57">
        <v>200000</v>
      </c>
      <c r="I245" s="57">
        <v>200000</v>
      </c>
      <c r="J245" s="57">
        <v>500000</v>
      </c>
      <c r="K245" s="57"/>
      <c r="L245" s="57"/>
      <c r="M245" s="57"/>
      <c r="N245" s="57"/>
      <c r="O245" s="57"/>
      <c r="P245" s="57"/>
      <c r="Q245" s="57"/>
      <c r="R245" s="57"/>
      <c r="S245" s="57"/>
      <c r="T245" s="68">
        <f t="shared" ref="T245:T250" si="19">SUM(H245:S245)</f>
        <v>900000</v>
      </c>
      <c r="U245" s="68">
        <f t="shared" ref="U245:U250" si="20">T245/12</f>
        <v>75000</v>
      </c>
      <c r="V245" s="116">
        <f>SUM(T245:U247)</f>
        <v>28080000</v>
      </c>
    </row>
    <row r="246" spans="1:22" s="59" customFormat="1" ht="15" x14ac:dyDescent="0.2">
      <c r="A246" s="105"/>
      <c r="B246" s="105"/>
      <c r="C246" s="105"/>
      <c r="D246" s="120"/>
      <c r="E246" s="44" t="s">
        <v>94</v>
      </c>
      <c r="F246" s="15">
        <v>123</v>
      </c>
      <c r="G246" s="16" t="s">
        <v>115</v>
      </c>
      <c r="H246" s="57"/>
      <c r="I246" s="57"/>
      <c r="J246" s="57"/>
      <c r="K246" s="57"/>
      <c r="L246" s="57"/>
      <c r="M246" s="57"/>
      <c r="N246" s="57">
        <v>520000</v>
      </c>
      <c r="O246" s="57">
        <v>500000</v>
      </c>
      <c r="P246" s="57"/>
      <c r="Q246" s="57"/>
      <c r="R246" s="57"/>
      <c r="S246" s="57"/>
      <c r="T246" s="68">
        <f t="shared" si="19"/>
        <v>1020000</v>
      </c>
      <c r="U246" s="78">
        <f t="shared" si="20"/>
        <v>85000</v>
      </c>
      <c r="V246" s="117"/>
    </row>
    <row r="247" spans="1:22" s="59" customFormat="1" ht="15.75" thickBot="1" x14ac:dyDescent="0.25">
      <c r="A247" s="105"/>
      <c r="B247" s="105"/>
      <c r="C247" s="105"/>
      <c r="D247" s="120"/>
      <c r="E247" s="44"/>
      <c r="F247" s="15">
        <v>144</v>
      </c>
      <c r="G247" s="16" t="s">
        <v>33</v>
      </c>
      <c r="H247" s="72">
        <v>2000000</v>
      </c>
      <c r="I247" s="72">
        <v>2000000</v>
      </c>
      <c r="J247" s="72">
        <v>2000000</v>
      </c>
      <c r="K247" s="72">
        <v>2000000</v>
      </c>
      <c r="L247" s="72">
        <v>2000000</v>
      </c>
      <c r="M247" s="72">
        <v>2000000</v>
      </c>
      <c r="N247" s="72">
        <v>2000000</v>
      </c>
      <c r="O247" s="72">
        <v>2000000</v>
      </c>
      <c r="P247" s="72">
        <v>2000000</v>
      </c>
      <c r="Q247" s="72">
        <v>2000000</v>
      </c>
      <c r="R247" s="72">
        <v>2000000</v>
      </c>
      <c r="S247" s="72">
        <v>2000000</v>
      </c>
      <c r="T247" s="75">
        <f t="shared" si="19"/>
        <v>24000000</v>
      </c>
      <c r="U247" s="75">
        <f t="shared" si="20"/>
        <v>2000000</v>
      </c>
      <c r="V247" s="118"/>
    </row>
    <row r="248" spans="1:22" s="59" customFormat="1" ht="15" customHeight="1" x14ac:dyDescent="0.2">
      <c r="A248" s="104">
        <v>60</v>
      </c>
      <c r="B248" s="104"/>
      <c r="C248" s="121">
        <v>2291178</v>
      </c>
      <c r="D248" s="110" t="s">
        <v>84</v>
      </c>
      <c r="E248" s="110" t="s">
        <v>94</v>
      </c>
      <c r="F248" s="83">
        <v>111</v>
      </c>
      <c r="G248" s="28" t="s">
        <v>19</v>
      </c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68">
        <f t="shared" si="19"/>
        <v>0</v>
      </c>
      <c r="U248" s="68">
        <f t="shared" si="20"/>
        <v>0</v>
      </c>
      <c r="V248" s="116">
        <f>SUM(T248:U251)</f>
        <v>2166666.6666666665</v>
      </c>
    </row>
    <row r="249" spans="1:22" s="59" customFormat="1" ht="14.25" x14ac:dyDescent="0.2">
      <c r="A249" s="105"/>
      <c r="B249" s="105"/>
      <c r="C249" s="122"/>
      <c r="D249" s="111"/>
      <c r="E249" s="111"/>
      <c r="F249" s="15">
        <v>113</v>
      </c>
      <c r="G249" s="16" t="s">
        <v>20</v>
      </c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7"/>
      <c r="T249" s="68">
        <f t="shared" si="19"/>
        <v>0</v>
      </c>
      <c r="U249" s="78">
        <f t="shared" si="20"/>
        <v>0</v>
      </c>
      <c r="V249" s="117"/>
    </row>
    <row r="250" spans="1:22" s="59" customFormat="1" ht="15" customHeight="1" x14ac:dyDescent="0.2">
      <c r="A250" s="105"/>
      <c r="B250" s="105"/>
      <c r="C250" s="122"/>
      <c r="D250" s="111"/>
      <c r="E250" s="111"/>
      <c r="F250" s="15">
        <v>144</v>
      </c>
      <c r="G250" s="16" t="s">
        <v>33</v>
      </c>
      <c r="H250" s="57">
        <v>200000</v>
      </c>
      <c r="I250" s="57">
        <v>200000</v>
      </c>
      <c r="J250" s="57">
        <v>200000</v>
      </c>
      <c r="K250" s="57">
        <v>200000</v>
      </c>
      <c r="L250" s="57">
        <v>200000</v>
      </c>
      <c r="M250" s="57">
        <v>200000</v>
      </c>
      <c r="N250" s="57">
        <v>200000</v>
      </c>
      <c r="O250" s="57">
        <v>200000</v>
      </c>
      <c r="P250" s="57">
        <v>200000</v>
      </c>
      <c r="Q250" s="57">
        <v>200000</v>
      </c>
      <c r="R250" s="57"/>
      <c r="S250" s="57"/>
      <c r="T250" s="68">
        <f t="shared" si="19"/>
        <v>2000000</v>
      </c>
      <c r="U250" s="78">
        <f t="shared" si="20"/>
        <v>166666.66666666666</v>
      </c>
      <c r="V250" s="117"/>
    </row>
    <row r="251" spans="1:22" s="59" customFormat="1" ht="15" thickBot="1" x14ac:dyDescent="0.25">
      <c r="A251" s="106"/>
      <c r="B251" s="106"/>
      <c r="C251" s="123"/>
      <c r="D251" s="112"/>
      <c r="E251" s="112"/>
      <c r="F251" s="86">
        <v>232</v>
      </c>
      <c r="G251" s="32" t="s">
        <v>21</v>
      </c>
      <c r="H251" s="81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75"/>
      <c r="U251" s="75">
        <v>0</v>
      </c>
      <c r="V251" s="118"/>
    </row>
    <row r="252" spans="1:22" s="59" customFormat="1" ht="15" x14ac:dyDescent="0.2">
      <c r="A252" s="104">
        <v>61</v>
      </c>
      <c r="B252" s="116"/>
      <c r="C252" s="116">
        <v>4065367</v>
      </c>
      <c r="D252" s="110" t="s">
        <v>86</v>
      </c>
      <c r="E252" s="45"/>
      <c r="F252" s="83">
        <v>111</v>
      </c>
      <c r="G252" s="28" t="s">
        <v>19</v>
      </c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68">
        <f t="shared" ref="T252:T283" si="21">SUM(H252:S252)</f>
        <v>0</v>
      </c>
      <c r="U252" s="68">
        <f t="shared" ref="U252:U260" si="22">T252/12</f>
        <v>0</v>
      </c>
      <c r="V252" s="116">
        <f>SUM(T252:U254)</f>
        <v>16683333.333333334</v>
      </c>
    </row>
    <row r="253" spans="1:22" s="59" customFormat="1" ht="15" x14ac:dyDescent="0.2">
      <c r="A253" s="105"/>
      <c r="B253" s="117"/>
      <c r="C253" s="117"/>
      <c r="D253" s="111"/>
      <c r="E253" s="41" t="s">
        <v>94</v>
      </c>
      <c r="F253" s="15">
        <v>123</v>
      </c>
      <c r="G253" s="16" t="s">
        <v>114</v>
      </c>
      <c r="H253" s="57"/>
      <c r="I253" s="57"/>
      <c r="J253" s="57"/>
      <c r="K253" s="57"/>
      <c r="L253" s="57"/>
      <c r="M253" s="57"/>
      <c r="N253" s="57"/>
      <c r="O253" s="57">
        <v>1000000</v>
      </c>
      <c r="P253" s="57"/>
      <c r="Q253" s="57"/>
      <c r="R253" s="57"/>
      <c r="S253" s="57"/>
      <c r="T253" s="68">
        <f t="shared" si="21"/>
        <v>1000000</v>
      </c>
      <c r="U253" s="78">
        <f t="shared" si="22"/>
        <v>83333.333333333328</v>
      </c>
      <c r="V253" s="117"/>
    </row>
    <row r="254" spans="1:22" s="59" customFormat="1" ht="15.75" thickBot="1" x14ac:dyDescent="0.25">
      <c r="A254" s="105"/>
      <c r="B254" s="117"/>
      <c r="C254" s="117"/>
      <c r="D254" s="111"/>
      <c r="E254" s="41"/>
      <c r="F254" s="15">
        <v>144</v>
      </c>
      <c r="G254" s="16" t="s">
        <v>33</v>
      </c>
      <c r="H254" s="72">
        <v>1200000</v>
      </c>
      <c r="I254" s="72">
        <v>1200000</v>
      </c>
      <c r="J254" s="72">
        <v>1200000</v>
      </c>
      <c r="K254" s="72">
        <v>1200000</v>
      </c>
      <c r="L254" s="72">
        <v>1200000</v>
      </c>
      <c r="M254" s="72">
        <v>1200000</v>
      </c>
      <c r="N254" s="72">
        <v>1200000</v>
      </c>
      <c r="O254" s="72">
        <v>1200000</v>
      </c>
      <c r="P254" s="72">
        <v>1200000</v>
      </c>
      <c r="Q254" s="72">
        <v>1200000</v>
      </c>
      <c r="R254" s="72">
        <v>1200000</v>
      </c>
      <c r="S254" s="72">
        <v>1200000</v>
      </c>
      <c r="T254" s="75">
        <f t="shared" si="21"/>
        <v>14400000</v>
      </c>
      <c r="U254" s="75">
        <f t="shared" si="22"/>
        <v>1200000</v>
      </c>
      <c r="V254" s="118"/>
    </row>
    <row r="255" spans="1:22" s="59" customFormat="1" ht="15" x14ac:dyDescent="0.2">
      <c r="A255" s="104">
        <v>62</v>
      </c>
      <c r="B255" s="104"/>
      <c r="C255" s="116">
        <v>1435618</v>
      </c>
      <c r="D255" s="110" t="s">
        <v>123</v>
      </c>
      <c r="E255" s="45"/>
      <c r="F255" s="83">
        <v>111</v>
      </c>
      <c r="G255" s="28" t="s">
        <v>19</v>
      </c>
      <c r="H255" s="57"/>
      <c r="I255" s="57"/>
      <c r="J255" s="57"/>
      <c r="K255" s="57"/>
      <c r="L255" s="57"/>
      <c r="M255" s="57"/>
      <c r="N255" s="57"/>
      <c r="O255" s="57"/>
      <c r="P255" s="57"/>
      <c r="Q255" s="57"/>
      <c r="R255" s="57"/>
      <c r="S255" s="57"/>
      <c r="T255" s="68">
        <f t="shared" si="21"/>
        <v>0</v>
      </c>
      <c r="U255" s="68">
        <f t="shared" si="22"/>
        <v>0</v>
      </c>
      <c r="V255" s="116">
        <f>SUM(T255:U257)</f>
        <v>14300000</v>
      </c>
    </row>
    <row r="256" spans="1:22" s="59" customFormat="1" ht="15" x14ac:dyDescent="0.2">
      <c r="A256" s="105"/>
      <c r="B256" s="105"/>
      <c r="C256" s="117"/>
      <c r="D256" s="111"/>
      <c r="E256" s="41" t="s">
        <v>94</v>
      </c>
      <c r="F256" s="15">
        <v>123</v>
      </c>
      <c r="G256" s="16" t="s">
        <v>24</v>
      </c>
      <c r="H256" s="57"/>
      <c r="I256" s="57"/>
      <c r="J256" s="57"/>
      <c r="K256" s="57"/>
      <c r="L256" s="57"/>
      <c r="M256" s="57"/>
      <c r="N256" s="57"/>
      <c r="O256" s="57"/>
      <c r="P256" s="57"/>
      <c r="Q256" s="57"/>
      <c r="R256" s="57"/>
      <c r="S256" s="57"/>
      <c r="T256" s="68">
        <f t="shared" si="21"/>
        <v>0</v>
      </c>
      <c r="U256" s="78">
        <f t="shared" si="22"/>
        <v>0</v>
      </c>
      <c r="V256" s="117"/>
    </row>
    <row r="257" spans="1:22" s="59" customFormat="1" ht="15.75" thickBot="1" x14ac:dyDescent="0.25">
      <c r="A257" s="105"/>
      <c r="B257" s="105"/>
      <c r="C257" s="117"/>
      <c r="D257" s="111"/>
      <c r="E257" s="41"/>
      <c r="F257" s="15">
        <v>144</v>
      </c>
      <c r="G257" s="32" t="s">
        <v>85</v>
      </c>
      <c r="H257" s="72"/>
      <c r="I257" s="72">
        <v>1200000</v>
      </c>
      <c r="J257" s="72">
        <v>1200000</v>
      </c>
      <c r="K257" s="72">
        <v>1200000</v>
      </c>
      <c r="L257" s="72">
        <v>1200000</v>
      </c>
      <c r="M257" s="72">
        <v>1200000</v>
      </c>
      <c r="N257" s="72">
        <v>1200000</v>
      </c>
      <c r="O257" s="72">
        <v>1200000</v>
      </c>
      <c r="P257" s="72">
        <v>1200000</v>
      </c>
      <c r="Q257" s="72">
        <v>1200000</v>
      </c>
      <c r="R257" s="72">
        <v>1200000</v>
      </c>
      <c r="S257" s="72">
        <v>1200000</v>
      </c>
      <c r="T257" s="75">
        <f t="shared" si="21"/>
        <v>13200000</v>
      </c>
      <c r="U257" s="75">
        <f t="shared" si="22"/>
        <v>1100000</v>
      </c>
      <c r="V257" s="118"/>
    </row>
    <row r="258" spans="1:22" s="59" customFormat="1" ht="14.25" customHeight="1" x14ac:dyDescent="0.2">
      <c r="A258" s="104">
        <v>63</v>
      </c>
      <c r="B258" s="116"/>
      <c r="C258" s="116">
        <v>1036811</v>
      </c>
      <c r="D258" s="110" t="s">
        <v>87</v>
      </c>
      <c r="E258" s="45"/>
      <c r="F258" s="83">
        <v>111</v>
      </c>
      <c r="G258" s="28" t="s">
        <v>19</v>
      </c>
      <c r="H258" s="57"/>
      <c r="I258" s="57"/>
      <c r="J258" s="57"/>
      <c r="K258" s="57"/>
      <c r="L258" s="57"/>
      <c r="M258" s="57"/>
      <c r="N258" s="57"/>
      <c r="O258" s="57"/>
      <c r="P258" s="57"/>
      <c r="Q258" s="57"/>
      <c r="R258" s="57"/>
      <c r="S258" s="57"/>
      <c r="T258" s="68">
        <f t="shared" si="21"/>
        <v>0</v>
      </c>
      <c r="U258" s="68">
        <f t="shared" si="22"/>
        <v>0</v>
      </c>
      <c r="V258" s="116">
        <f>SUM(T258:U262)</f>
        <v>5037500</v>
      </c>
    </row>
    <row r="259" spans="1:22" s="59" customFormat="1" ht="14.25" customHeight="1" x14ac:dyDescent="0.2">
      <c r="A259" s="105"/>
      <c r="B259" s="117"/>
      <c r="C259" s="117"/>
      <c r="D259" s="111"/>
      <c r="E259" s="41"/>
      <c r="F259" s="15">
        <v>123</v>
      </c>
      <c r="G259" s="16" t="s">
        <v>24</v>
      </c>
      <c r="H259" s="57"/>
      <c r="I259" s="57"/>
      <c r="J259" s="57"/>
      <c r="K259" s="57"/>
      <c r="L259" s="57"/>
      <c r="M259" s="57"/>
      <c r="N259" s="57"/>
      <c r="O259" s="57"/>
      <c r="P259" s="57"/>
      <c r="Q259" s="57"/>
      <c r="R259" s="57"/>
      <c r="S259" s="57"/>
      <c r="T259" s="68">
        <f t="shared" si="21"/>
        <v>0</v>
      </c>
      <c r="U259" s="78">
        <f t="shared" si="22"/>
        <v>0</v>
      </c>
      <c r="V259" s="117"/>
    </row>
    <row r="260" spans="1:22" s="59" customFormat="1" ht="14.25" customHeight="1" x14ac:dyDescent="0.2">
      <c r="A260" s="105"/>
      <c r="B260" s="117"/>
      <c r="C260" s="117"/>
      <c r="D260" s="111"/>
      <c r="E260" s="41" t="s">
        <v>94</v>
      </c>
      <c r="F260" s="15">
        <v>125</v>
      </c>
      <c r="G260" s="16" t="s">
        <v>32</v>
      </c>
      <c r="H260" s="84"/>
      <c r="I260" s="57"/>
      <c r="J260" s="57"/>
      <c r="K260" s="57"/>
      <c r="L260" s="57"/>
      <c r="M260" s="57"/>
      <c r="N260" s="57"/>
      <c r="O260" s="57"/>
      <c r="P260" s="57"/>
      <c r="Q260" s="57"/>
      <c r="R260" s="57"/>
      <c r="S260" s="57"/>
      <c r="T260" s="68">
        <f t="shared" si="21"/>
        <v>0</v>
      </c>
      <c r="U260" s="78">
        <f t="shared" si="22"/>
        <v>0</v>
      </c>
      <c r="V260" s="117"/>
    </row>
    <row r="261" spans="1:22" s="59" customFormat="1" ht="14.25" customHeight="1" x14ac:dyDescent="0.2">
      <c r="A261" s="105"/>
      <c r="B261" s="117"/>
      <c r="C261" s="117"/>
      <c r="D261" s="111"/>
      <c r="E261" s="41"/>
      <c r="F261" s="15">
        <v>131</v>
      </c>
      <c r="G261" s="16" t="s">
        <v>26</v>
      </c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68">
        <f t="shared" si="21"/>
        <v>0</v>
      </c>
      <c r="U261" s="78"/>
      <c r="V261" s="117"/>
    </row>
    <row r="262" spans="1:22" s="59" customFormat="1" ht="15" customHeight="1" thickBot="1" x14ac:dyDescent="0.25">
      <c r="A262" s="106"/>
      <c r="B262" s="118"/>
      <c r="C262" s="118"/>
      <c r="D262" s="111"/>
      <c r="E262" s="41"/>
      <c r="F262" s="15">
        <v>144</v>
      </c>
      <c r="G262" s="16" t="s">
        <v>85</v>
      </c>
      <c r="H262" s="72">
        <v>500000</v>
      </c>
      <c r="I262" s="72">
        <v>500000</v>
      </c>
      <c r="J262" s="72">
        <v>500000</v>
      </c>
      <c r="K262" s="72">
        <v>350000</v>
      </c>
      <c r="L262" s="72">
        <v>350000</v>
      </c>
      <c r="M262" s="72">
        <v>350000</v>
      </c>
      <c r="N262" s="72">
        <v>350000</v>
      </c>
      <c r="O262" s="72">
        <v>350000</v>
      </c>
      <c r="P262" s="72">
        <v>350000</v>
      </c>
      <c r="Q262" s="72">
        <v>350000</v>
      </c>
      <c r="R262" s="72">
        <v>350000</v>
      </c>
      <c r="S262" s="72">
        <v>350000</v>
      </c>
      <c r="T262" s="82">
        <f t="shared" si="21"/>
        <v>4650000</v>
      </c>
      <c r="U262" s="75">
        <f>SUM(H262:S262)/12</f>
        <v>387500</v>
      </c>
      <c r="V262" s="118"/>
    </row>
    <row r="263" spans="1:22" s="59" customFormat="1" ht="14.25" customHeight="1" x14ac:dyDescent="0.2">
      <c r="A263" s="104">
        <v>64</v>
      </c>
      <c r="B263" s="116"/>
      <c r="C263" s="116">
        <v>5814187</v>
      </c>
      <c r="D263" s="110" t="s">
        <v>124</v>
      </c>
      <c r="E263" s="45"/>
      <c r="F263" s="83">
        <v>111</v>
      </c>
      <c r="G263" s="28" t="s">
        <v>19</v>
      </c>
      <c r="H263" s="57"/>
      <c r="I263" s="57"/>
      <c r="J263" s="57"/>
      <c r="K263" s="57"/>
      <c r="L263" s="57"/>
      <c r="M263" s="57"/>
      <c r="N263" s="57"/>
      <c r="O263" s="57"/>
      <c r="P263" s="57"/>
      <c r="Q263" s="57"/>
      <c r="R263" s="57"/>
      <c r="S263" s="57"/>
      <c r="T263" s="68">
        <f t="shared" si="21"/>
        <v>0</v>
      </c>
      <c r="U263" s="68">
        <f>T263/12</f>
        <v>0</v>
      </c>
      <c r="V263" s="116">
        <f>SUM(T263:U264)</f>
        <v>18416666.666666668</v>
      </c>
    </row>
    <row r="264" spans="1:22" s="59" customFormat="1" ht="15" customHeight="1" thickBot="1" x14ac:dyDescent="0.25">
      <c r="A264" s="106"/>
      <c r="B264" s="117"/>
      <c r="C264" s="117"/>
      <c r="D264" s="111"/>
      <c r="E264" s="41"/>
      <c r="F264" s="15">
        <v>144</v>
      </c>
      <c r="G264" s="29" t="s">
        <v>33</v>
      </c>
      <c r="H264" s="72"/>
      <c r="I264" s="72"/>
      <c r="J264" s="72">
        <v>1700000</v>
      </c>
      <c r="K264" s="72">
        <v>1700000</v>
      </c>
      <c r="L264" s="72">
        <v>1700000</v>
      </c>
      <c r="M264" s="72">
        <v>1700000</v>
      </c>
      <c r="N264" s="72">
        <v>1700000</v>
      </c>
      <c r="O264" s="72">
        <v>1700000</v>
      </c>
      <c r="P264" s="72">
        <v>1700000</v>
      </c>
      <c r="Q264" s="72">
        <v>1700000</v>
      </c>
      <c r="R264" s="72">
        <v>1700000</v>
      </c>
      <c r="S264" s="72">
        <v>1700000</v>
      </c>
      <c r="T264" s="75">
        <f t="shared" si="21"/>
        <v>17000000</v>
      </c>
      <c r="U264" s="75">
        <f>T264/12</f>
        <v>1416666.6666666667</v>
      </c>
      <c r="V264" s="118"/>
    </row>
    <row r="265" spans="1:22" s="59" customFormat="1" ht="14.25" customHeight="1" x14ac:dyDescent="0.2">
      <c r="A265" s="104">
        <v>65</v>
      </c>
      <c r="B265" s="104"/>
      <c r="C265" s="116">
        <v>5939372</v>
      </c>
      <c r="D265" s="110" t="s">
        <v>125</v>
      </c>
      <c r="E265" s="45"/>
      <c r="F265" s="83">
        <v>111</v>
      </c>
      <c r="G265" s="16" t="s">
        <v>19</v>
      </c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68">
        <f t="shared" si="21"/>
        <v>0</v>
      </c>
      <c r="U265" s="68">
        <f>T265/12</f>
        <v>0</v>
      </c>
      <c r="V265" s="116">
        <f>SUM(T265:U268)</f>
        <v>2708333.3333333335</v>
      </c>
    </row>
    <row r="266" spans="1:22" s="59" customFormat="1" ht="14.25" customHeight="1" x14ac:dyDescent="0.2">
      <c r="A266" s="105"/>
      <c r="B266" s="105"/>
      <c r="C266" s="117"/>
      <c r="D266" s="111"/>
      <c r="E266" s="111" t="s">
        <v>94</v>
      </c>
      <c r="F266" s="15">
        <v>131</v>
      </c>
      <c r="G266" s="16" t="s">
        <v>26</v>
      </c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68">
        <f t="shared" si="21"/>
        <v>0</v>
      </c>
      <c r="U266" s="78"/>
      <c r="V266" s="117"/>
    </row>
    <row r="267" spans="1:22" s="59" customFormat="1" ht="14.25" customHeight="1" x14ac:dyDescent="0.2">
      <c r="A267" s="105"/>
      <c r="B267" s="105"/>
      <c r="C267" s="117"/>
      <c r="D267" s="111"/>
      <c r="E267" s="111"/>
      <c r="F267" s="15">
        <v>144</v>
      </c>
      <c r="G267" s="16" t="s">
        <v>85</v>
      </c>
      <c r="H267" s="57"/>
      <c r="I267" s="57"/>
      <c r="J267" s="57"/>
      <c r="K267" s="57">
        <v>500000</v>
      </c>
      <c r="L267" s="57">
        <v>250000</v>
      </c>
      <c r="M267" s="57">
        <v>250000</v>
      </c>
      <c r="N267" s="57">
        <v>250000</v>
      </c>
      <c r="O267" s="57">
        <v>250000</v>
      </c>
      <c r="P267" s="57">
        <v>250000</v>
      </c>
      <c r="Q267" s="57">
        <v>250000</v>
      </c>
      <c r="R267" s="57">
        <v>250000</v>
      </c>
      <c r="S267" s="57">
        <v>250000</v>
      </c>
      <c r="T267" s="68">
        <f t="shared" si="21"/>
        <v>2500000</v>
      </c>
      <c r="U267" s="78">
        <f>T267/12</f>
        <v>208333.33333333334</v>
      </c>
      <c r="V267" s="117"/>
    </row>
    <row r="268" spans="1:22" s="59" customFormat="1" ht="15" customHeight="1" thickBot="1" x14ac:dyDescent="0.25">
      <c r="A268" s="106"/>
      <c r="B268" s="106"/>
      <c r="C268" s="118"/>
      <c r="D268" s="112"/>
      <c r="E268" s="46"/>
      <c r="F268" s="86">
        <v>232</v>
      </c>
      <c r="G268" s="29" t="s">
        <v>21</v>
      </c>
      <c r="H268" s="72"/>
      <c r="I268" s="72"/>
      <c r="J268" s="72"/>
      <c r="K268" s="72"/>
      <c r="L268" s="72"/>
      <c r="M268" s="72"/>
      <c r="N268" s="72"/>
      <c r="O268" s="72"/>
      <c r="P268" s="72"/>
      <c r="Q268" s="72"/>
      <c r="R268" s="72"/>
      <c r="S268" s="72"/>
      <c r="T268" s="75">
        <f t="shared" si="21"/>
        <v>0</v>
      </c>
      <c r="U268" s="75">
        <f>T268/12</f>
        <v>0</v>
      </c>
      <c r="V268" s="118"/>
    </row>
    <row r="269" spans="1:22" s="59" customFormat="1" ht="14.25" customHeight="1" x14ac:dyDescent="0.2">
      <c r="A269" s="104">
        <v>66</v>
      </c>
      <c r="B269" s="104"/>
      <c r="C269" s="116">
        <v>2297580</v>
      </c>
      <c r="D269" s="110" t="s">
        <v>106</v>
      </c>
      <c r="E269" s="45"/>
      <c r="F269" s="83">
        <v>144</v>
      </c>
      <c r="G269" s="16" t="s">
        <v>33</v>
      </c>
      <c r="H269" s="35">
        <v>200000</v>
      </c>
      <c r="I269" s="35">
        <v>200000</v>
      </c>
      <c r="J269" s="35">
        <v>200000</v>
      </c>
      <c r="K269" s="35">
        <v>200000</v>
      </c>
      <c r="L269" s="35">
        <v>200000</v>
      </c>
      <c r="M269" s="35">
        <v>200000</v>
      </c>
      <c r="N269" s="35">
        <v>200000</v>
      </c>
      <c r="O269" s="35">
        <v>200000</v>
      </c>
      <c r="P269" s="35">
        <v>200000</v>
      </c>
      <c r="Q269" s="35">
        <v>200000</v>
      </c>
      <c r="R269" s="35">
        <v>300000</v>
      </c>
      <c r="S269" s="35">
        <v>300000</v>
      </c>
      <c r="T269" s="68">
        <f t="shared" si="21"/>
        <v>2600000</v>
      </c>
      <c r="U269" s="68">
        <f>T269/12</f>
        <v>216666.66666666666</v>
      </c>
      <c r="V269" s="116">
        <f>SUM(T269:U274)</f>
        <v>2816666.6666666665</v>
      </c>
    </row>
    <row r="270" spans="1:22" s="59" customFormat="1" ht="14.25" customHeight="1" x14ac:dyDescent="0.2">
      <c r="A270" s="105"/>
      <c r="B270" s="105"/>
      <c r="C270" s="117"/>
      <c r="D270" s="111"/>
      <c r="E270" s="41"/>
      <c r="F270" s="15">
        <v>144</v>
      </c>
      <c r="G270" s="16" t="s">
        <v>26</v>
      </c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68">
        <f t="shared" si="21"/>
        <v>0</v>
      </c>
      <c r="U270" s="78"/>
      <c r="V270" s="117"/>
    </row>
    <row r="271" spans="1:22" s="59" customFormat="1" ht="14.25" customHeight="1" x14ac:dyDescent="0.2">
      <c r="A271" s="105"/>
      <c r="B271" s="105"/>
      <c r="C271" s="117"/>
      <c r="D271" s="111"/>
      <c r="E271" s="111" t="s">
        <v>94</v>
      </c>
      <c r="F271" s="15">
        <v>144</v>
      </c>
      <c r="G271" s="16" t="s">
        <v>22</v>
      </c>
      <c r="H271" s="57"/>
      <c r="I271" s="57"/>
      <c r="J271" s="57"/>
      <c r="K271" s="57"/>
      <c r="L271" s="57"/>
      <c r="M271" s="57"/>
      <c r="N271" s="57"/>
      <c r="O271" s="57"/>
      <c r="P271" s="57"/>
      <c r="Q271" s="35"/>
      <c r="R271" s="35"/>
      <c r="S271" s="35"/>
      <c r="T271" s="68">
        <f t="shared" si="21"/>
        <v>0</v>
      </c>
      <c r="U271" s="78">
        <f>T271/12</f>
        <v>0</v>
      </c>
      <c r="V271" s="117"/>
    </row>
    <row r="272" spans="1:22" s="59" customFormat="1" ht="14.25" customHeight="1" x14ac:dyDescent="0.2">
      <c r="A272" s="105"/>
      <c r="B272" s="105"/>
      <c r="C272" s="117"/>
      <c r="D272" s="111"/>
      <c r="E272" s="111"/>
      <c r="F272" s="15">
        <v>123</v>
      </c>
      <c r="G272" s="16" t="s">
        <v>24</v>
      </c>
      <c r="H272" s="57"/>
      <c r="I272" s="57"/>
      <c r="J272" s="57"/>
      <c r="K272" s="57"/>
      <c r="L272" s="57"/>
      <c r="M272" s="57"/>
      <c r="N272" s="57"/>
      <c r="O272" s="57"/>
      <c r="P272" s="57"/>
      <c r="Q272" s="57"/>
      <c r="R272" s="57"/>
      <c r="S272" s="57"/>
      <c r="T272" s="68">
        <f t="shared" si="21"/>
        <v>0</v>
      </c>
      <c r="U272" s="78">
        <f>T272/12</f>
        <v>0</v>
      </c>
      <c r="V272" s="117"/>
    </row>
    <row r="273" spans="1:22" s="59" customFormat="1" ht="14.25" customHeight="1" x14ac:dyDescent="0.2">
      <c r="A273" s="105"/>
      <c r="B273" s="105"/>
      <c r="C273" s="117"/>
      <c r="D273" s="111"/>
      <c r="E273" s="41"/>
      <c r="F273" s="15">
        <v>125</v>
      </c>
      <c r="G273" s="16" t="s">
        <v>32</v>
      </c>
      <c r="H273" s="84"/>
      <c r="I273" s="57"/>
      <c r="J273" s="57"/>
      <c r="K273" s="57"/>
      <c r="L273" s="57"/>
      <c r="M273" s="57"/>
      <c r="N273" s="57"/>
      <c r="O273" s="57"/>
      <c r="P273" s="57"/>
      <c r="Q273" s="57"/>
      <c r="R273" s="57"/>
      <c r="S273" s="57"/>
      <c r="T273" s="68">
        <f t="shared" si="21"/>
        <v>0</v>
      </c>
      <c r="U273" s="78">
        <f>T273/12</f>
        <v>0</v>
      </c>
      <c r="V273" s="117"/>
    </row>
    <row r="274" spans="1:22" s="59" customFormat="1" ht="15" customHeight="1" thickBot="1" x14ac:dyDescent="0.25">
      <c r="A274" s="106"/>
      <c r="B274" s="106"/>
      <c r="C274" s="118"/>
      <c r="D274" s="112"/>
      <c r="E274" s="46"/>
      <c r="F274" s="86">
        <v>232</v>
      </c>
      <c r="G274" s="29" t="s">
        <v>21</v>
      </c>
      <c r="H274" s="72"/>
      <c r="I274" s="72"/>
      <c r="J274" s="72"/>
      <c r="K274" s="72"/>
      <c r="L274" s="72"/>
      <c r="M274" s="72"/>
      <c r="N274" s="72"/>
      <c r="O274" s="72"/>
      <c r="P274" s="72"/>
      <c r="Q274" s="72"/>
      <c r="R274" s="72"/>
      <c r="S274" s="72"/>
      <c r="T274" s="75">
        <f t="shared" si="21"/>
        <v>0</v>
      </c>
      <c r="U274" s="75">
        <f>T274/12</f>
        <v>0</v>
      </c>
      <c r="V274" s="118"/>
    </row>
    <row r="275" spans="1:22" s="59" customFormat="1" ht="14.25" customHeight="1" x14ac:dyDescent="0.2">
      <c r="A275" s="104">
        <v>67</v>
      </c>
      <c r="B275" s="104"/>
      <c r="C275" s="116">
        <v>6636039</v>
      </c>
      <c r="D275" s="110" t="s">
        <v>88</v>
      </c>
      <c r="E275" s="45"/>
      <c r="F275" s="83">
        <v>144</v>
      </c>
      <c r="G275" s="16" t="s">
        <v>85</v>
      </c>
      <c r="H275" s="35">
        <v>800000</v>
      </c>
      <c r="I275" s="35">
        <v>800000</v>
      </c>
      <c r="J275" s="35">
        <v>800000</v>
      </c>
      <c r="K275" s="35">
        <v>800000</v>
      </c>
      <c r="L275" s="35">
        <v>800000</v>
      </c>
      <c r="M275" s="35">
        <v>800000</v>
      </c>
      <c r="N275" s="35">
        <v>800000</v>
      </c>
      <c r="O275" s="35">
        <v>800000</v>
      </c>
      <c r="P275" s="35">
        <v>800000</v>
      </c>
      <c r="Q275" s="35">
        <v>800000</v>
      </c>
      <c r="R275" s="35">
        <v>800000</v>
      </c>
      <c r="S275" s="35">
        <v>800000</v>
      </c>
      <c r="T275" s="68">
        <f t="shared" si="21"/>
        <v>9600000</v>
      </c>
      <c r="U275" s="68">
        <f>T275/12</f>
        <v>800000</v>
      </c>
      <c r="V275" s="116">
        <f>SUM(T275:U280)</f>
        <v>10400000</v>
      </c>
    </row>
    <row r="276" spans="1:22" s="59" customFormat="1" ht="14.25" customHeight="1" x14ac:dyDescent="0.2">
      <c r="A276" s="105"/>
      <c r="B276" s="105"/>
      <c r="C276" s="117"/>
      <c r="D276" s="111"/>
      <c r="E276" s="41"/>
      <c r="F276" s="15">
        <v>145</v>
      </c>
      <c r="G276" s="16" t="s">
        <v>26</v>
      </c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68">
        <f t="shared" si="21"/>
        <v>0</v>
      </c>
      <c r="U276" s="78"/>
      <c r="V276" s="117"/>
    </row>
    <row r="277" spans="1:22" s="59" customFormat="1" ht="14.25" customHeight="1" x14ac:dyDescent="0.2">
      <c r="A277" s="105"/>
      <c r="B277" s="105"/>
      <c r="C277" s="117"/>
      <c r="D277" s="111"/>
      <c r="E277" s="111" t="s">
        <v>94</v>
      </c>
      <c r="F277" s="15">
        <v>145</v>
      </c>
      <c r="G277" s="16" t="s">
        <v>22</v>
      </c>
      <c r="H277" s="57"/>
      <c r="I277" s="57"/>
      <c r="J277" s="57"/>
      <c r="K277" s="57"/>
      <c r="L277" s="57"/>
      <c r="M277" s="57"/>
      <c r="N277" s="57"/>
      <c r="O277" s="57"/>
      <c r="P277" s="57"/>
      <c r="Q277" s="35"/>
      <c r="R277" s="35"/>
      <c r="S277" s="35"/>
      <c r="T277" s="68">
        <f t="shared" si="21"/>
        <v>0</v>
      </c>
      <c r="U277" s="78">
        <f t="shared" ref="U277:U284" si="23">T277/12</f>
        <v>0</v>
      </c>
      <c r="V277" s="117"/>
    </row>
    <row r="278" spans="1:22" s="59" customFormat="1" ht="14.25" customHeight="1" x14ac:dyDescent="0.2">
      <c r="A278" s="105"/>
      <c r="B278" s="105"/>
      <c r="C278" s="117"/>
      <c r="D278" s="111"/>
      <c r="E278" s="111"/>
      <c r="F278" s="15">
        <v>145</v>
      </c>
      <c r="G278" s="16" t="s">
        <v>24</v>
      </c>
      <c r="H278" s="57"/>
      <c r="I278" s="57"/>
      <c r="J278" s="57"/>
      <c r="K278" s="57"/>
      <c r="L278" s="57"/>
      <c r="M278" s="57"/>
      <c r="N278" s="57"/>
      <c r="O278" s="57"/>
      <c r="P278" s="57"/>
      <c r="Q278" s="57"/>
      <c r="R278" s="57"/>
      <c r="S278" s="57"/>
      <c r="T278" s="68">
        <f t="shared" si="21"/>
        <v>0</v>
      </c>
      <c r="U278" s="78">
        <f t="shared" si="23"/>
        <v>0</v>
      </c>
      <c r="V278" s="117"/>
    </row>
    <row r="279" spans="1:22" s="59" customFormat="1" ht="14.25" customHeight="1" x14ac:dyDescent="0.2">
      <c r="A279" s="105"/>
      <c r="B279" s="105"/>
      <c r="C279" s="117"/>
      <c r="D279" s="111"/>
      <c r="E279" s="41"/>
      <c r="F279" s="15">
        <v>145</v>
      </c>
      <c r="G279" s="16" t="s">
        <v>32</v>
      </c>
      <c r="H279" s="84"/>
      <c r="I279" s="57"/>
      <c r="J279" s="57"/>
      <c r="K279" s="57"/>
      <c r="L279" s="57"/>
      <c r="M279" s="57"/>
      <c r="N279" s="57"/>
      <c r="O279" s="57"/>
      <c r="P279" s="57"/>
      <c r="Q279" s="57"/>
      <c r="R279" s="57"/>
      <c r="S279" s="57"/>
      <c r="T279" s="68">
        <f t="shared" si="21"/>
        <v>0</v>
      </c>
      <c r="U279" s="78">
        <f t="shared" si="23"/>
        <v>0</v>
      </c>
      <c r="V279" s="117"/>
    </row>
    <row r="280" spans="1:22" s="59" customFormat="1" ht="15" customHeight="1" thickBot="1" x14ac:dyDescent="0.25">
      <c r="A280" s="106"/>
      <c r="B280" s="106"/>
      <c r="C280" s="118"/>
      <c r="D280" s="112"/>
      <c r="E280" s="46"/>
      <c r="F280" s="86">
        <v>232</v>
      </c>
      <c r="G280" s="29" t="s">
        <v>21</v>
      </c>
      <c r="H280" s="72"/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  <c r="T280" s="75">
        <f t="shared" si="21"/>
        <v>0</v>
      </c>
      <c r="U280" s="75">
        <f t="shared" si="23"/>
        <v>0</v>
      </c>
      <c r="V280" s="118"/>
    </row>
    <row r="281" spans="1:22" s="59" customFormat="1" ht="14.25" customHeight="1" x14ac:dyDescent="0.2">
      <c r="A281" s="125">
        <v>68</v>
      </c>
      <c r="B281" s="128"/>
      <c r="C281" s="128">
        <v>3711733</v>
      </c>
      <c r="D281" s="129" t="s">
        <v>89</v>
      </c>
      <c r="E281" s="55"/>
      <c r="F281" s="67">
        <v>111</v>
      </c>
      <c r="G281" s="26" t="s">
        <v>19</v>
      </c>
      <c r="H281" s="57"/>
      <c r="I281" s="57"/>
      <c r="J281" s="57"/>
      <c r="K281" s="57"/>
      <c r="L281" s="57"/>
      <c r="M281" s="57"/>
      <c r="N281" s="57"/>
      <c r="O281" s="57"/>
      <c r="P281" s="57"/>
      <c r="Q281" s="57"/>
      <c r="R281" s="57"/>
      <c r="S281" s="57"/>
      <c r="T281" s="68">
        <f t="shared" si="21"/>
        <v>0</v>
      </c>
      <c r="U281" s="68">
        <f t="shared" si="23"/>
        <v>0</v>
      </c>
      <c r="V281" s="124">
        <f>SUM(T281:U284)</f>
        <v>2600000</v>
      </c>
    </row>
    <row r="282" spans="1:22" s="59" customFormat="1" ht="14.25" customHeight="1" x14ac:dyDescent="0.2">
      <c r="A282" s="126"/>
      <c r="B282" s="105"/>
      <c r="C282" s="105"/>
      <c r="D282" s="111"/>
      <c r="E282" s="111" t="s">
        <v>94</v>
      </c>
      <c r="F282" s="70">
        <v>113</v>
      </c>
      <c r="G282" s="16" t="s">
        <v>20</v>
      </c>
      <c r="H282" s="57"/>
      <c r="I282" s="57"/>
      <c r="J282" s="57"/>
      <c r="K282" s="57"/>
      <c r="L282" s="57"/>
      <c r="M282" s="57"/>
      <c r="N282" s="57"/>
      <c r="O282" s="57"/>
      <c r="P282" s="57"/>
      <c r="Q282" s="57"/>
      <c r="R282" s="57"/>
      <c r="S282" s="57"/>
      <c r="T282" s="68">
        <f t="shared" si="21"/>
        <v>0</v>
      </c>
      <c r="U282" s="68">
        <f t="shared" si="23"/>
        <v>0</v>
      </c>
      <c r="V282" s="117"/>
    </row>
    <row r="283" spans="1:22" s="59" customFormat="1" ht="14.25" customHeight="1" x14ac:dyDescent="0.2">
      <c r="A283" s="126"/>
      <c r="B283" s="105"/>
      <c r="C283" s="105"/>
      <c r="D283" s="111"/>
      <c r="E283" s="111"/>
      <c r="F283" s="67">
        <v>144</v>
      </c>
      <c r="G283" s="26" t="s">
        <v>85</v>
      </c>
      <c r="H283" s="57"/>
      <c r="I283" s="57"/>
      <c r="J283" s="57"/>
      <c r="K283" s="57"/>
      <c r="L283" s="57"/>
      <c r="M283" s="57">
        <v>400000</v>
      </c>
      <c r="N283" s="57">
        <v>400000</v>
      </c>
      <c r="O283" s="57">
        <v>400000</v>
      </c>
      <c r="P283" s="57">
        <v>400000</v>
      </c>
      <c r="Q283" s="57">
        <v>400000</v>
      </c>
      <c r="R283" s="57">
        <v>400000</v>
      </c>
      <c r="S283" s="57"/>
      <c r="T283" s="68">
        <f t="shared" si="21"/>
        <v>2400000</v>
      </c>
      <c r="U283" s="68">
        <f t="shared" si="23"/>
        <v>200000</v>
      </c>
      <c r="V283" s="117"/>
    </row>
    <row r="284" spans="1:22" s="59" customFormat="1" ht="14.25" customHeight="1" thickBot="1" x14ac:dyDescent="0.25">
      <c r="A284" s="127"/>
      <c r="B284" s="105"/>
      <c r="C284" s="105"/>
      <c r="D284" s="111"/>
      <c r="E284" s="41"/>
      <c r="F284" s="71">
        <v>232</v>
      </c>
      <c r="G284" s="27" t="s">
        <v>21</v>
      </c>
      <c r="H284" s="72"/>
      <c r="I284" s="73"/>
      <c r="J284" s="72"/>
      <c r="K284" s="73"/>
      <c r="L284" s="73"/>
      <c r="M284" s="73"/>
      <c r="N284" s="73"/>
      <c r="O284" s="73"/>
      <c r="P284" s="73"/>
      <c r="Q284" s="73"/>
      <c r="R284" s="73"/>
      <c r="S284" s="74"/>
      <c r="T284" s="75">
        <f>SUM(H284:S284)</f>
        <v>0</v>
      </c>
      <c r="U284" s="75">
        <f t="shared" si="23"/>
        <v>0</v>
      </c>
      <c r="V284" s="118"/>
    </row>
    <row r="285" spans="1:22" s="59" customFormat="1" ht="15" customHeight="1" x14ac:dyDescent="0.2">
      <c r="A285" s="104">
        <v>69</v>
      </c>
      <c r="B285" s="167"/>
      <c r="C285" s="116">
        <v>4330178</v>
      </c>
      <c r="D285" s="164" t="s">
        <v>107</v>
      </c>
      <c r="E285" s="113" t="s">
        <v>94</v>
      </c>
      <c r="F285" s="96">
        <v>144</v>
      </c>
      <c r="G285" s="47" t="s">
        <v>85</v>
      </c>
      <c r="H285" s="79">
        <v>2000000</v>
      </c>
      <c r="I285" s="79">
        <v>2000000</v>
      </c>
      <c r="J285" s="79">
        <v>2000000</v>
      </c>
      <c r="K285" s="79">
        <v>2000000</v>
      </c>
      <c r="L285" s="79"/>
      <c r="M285" s="79"/>
      <c r="N285" s="79"/>
      <c r="O285" s="79"/>
      <c r="P285" s="79"/>
      <c r="Q285" s="79"/>
      <c r="R285" s="79"/>
      <c r="S285" s="79"/>
      <c r="T285" s="68">
        <f>SUM(H285:S285)</f>
        <v>8000000</v>
      </c>
      <c r="U285" s="68">
        <f>T285/12</f>
        <v>666666.66666666663</v>
      </c>
      <c r="V285" s="116">
        <f>SUM(T285:U289)</f>
        <v>8666666.666666666</v>
      </c>
    </row>
    <row r="286" spans="1:22" s="59" customFormat="1" ht="14.25" customHeight="1" x14ac:dyDescent="0.2">
      <c r="A286" s="105"/>
      <c r="B286" s="168"/>
      <c r="C286" s="117"/>
      <c r="D286" s="165"/>
      <c r="E286" s="114"/>
      <c r="F286" s="97">
        <v>113</v>
      </c>
      <c r="G286" s="48" t="s">
        <v>20</v>
      </c>
      <c r="H286" s="89"/>
      <c r="I286" s="57"/>
      <c r="J286" s="57"/>
      <c r="K286" s="57"/>
      <c r="L286" s="57"/>
      <c r="M286" s="57"/>
      <c r="N286" s="57"/>
      <c r="O286" s="57"/>
      <c r="P286" s="57"/>
      <c r="Q286" s="57"/>
      <c r="R286" s="57"/>
      <c r="S286" s="57"/>
      <c r="T286" s="68">
        <f>SUM(H286:S286)</f>
        <v>0</v>
      </c>
      <c r="U286" s="78">
        <f>T286/12</f>
        <v>0</v>
      </c>
      <c r="V286" s="117"/>
    </row>
    <row r="287" spans="1:22" s="59" customFormat="1" ht="14.25" customHeight="1" x14ac:dyDescent="0.2">
      <c r="A287" s="105"/>
      <c r="B287" s="168"/>
      <c r="C287" s="117"/>
      <c r="D287" s="165"/>
      <c r="E287" s="114"/>
      <c r="F287" s="97">
        <v>131</v>
      </c>
      <c r="G287" s="48" t="s">
        <v>26</v>
      </c>
      <c r="H287" s="89"/>
      <c r="I287" s="57"/>
      <c r="J287" s="57"/>
      <c r="K287" s="57"/>
      <c r="L287" s="57"/>
      <c r="M287" s="57"/>
      <c r="N287" s="57"/>
      <c r="O287" s="57"/>
      <c r="P287" s="57"/>
      <c r="Q287" s="35"/>
      <c r="R287" s="35"/>
      <c r="S287" s="35"/>
      <c r="T287" s="68">
        <f>SUM(H287:S287)</f>
        <v>0</v>
      </c>
      <c r="U287" s="78"/>
      <c r="V287" s="117"/>
    </row>
    <row r="288" spans="1:22" s="59" customFormat="1" ht="14.25" customHeight="1" x14ac:dyDescent="0.2">
      <c r="A288" s="105"/>
      <c r="B288" s="168"/>
      <c r="C288" s="117"/>
      <c r="D288" s="165"/>
      <c r="E288" s="114"/>
      <c r="F288" s="97">
        <v>133</v>
      </c>
      <c r="G288" s="48" t="s">
        <v>22</v>
      </c>
      <c r="H288" s="89"/>
      <c r="I288" s="57"/>
      <c r="J288" s="57"/>
      <c r="K288" s="57"/>
      <c r="L288" s="57"/>
      <c r="M288" s="57"/>
      <c r="N288" s="57"/>
      <c r="O288" s="57"/>
      <c r="P288" s="57"/>
      <c r="Q288" s="68"/>
      <c r="R288" s="68"/>
      <c r="S288" s="68"/>
      <c r="T288" s="68">
        <f>SUM(H288:S288)</f>
        <v>0</v>
      </c>
      <c r="U288" s="78">
        <f>T288/12</f>
        <v>0</v>
      </c>
      <c r="V288" s="117"/>
    </row>
    <row r="289" spans="1:22" s="59" customFormat="1" ht="15" customHeight="1" thickBot="1" x14ac:dyDescent="0.25">
      <c r="A289" s="106"/>
      <c r="B289" s="169"/>
      <c r="C289" s="118"/>
      <c r="D289" s="166"/>
      <c r="E289" s="115"/>
      <c r="F289" s="98">
        <v>232</v>
      </c>
      <c r="G289" s="49" t="s">
        <v>21</v>
      </c>
      <c r="H289" s="34"/>
      <c r="I289" s="82"/>
      <c r="J289" s="72"/>
      <c r="K289" s="82"/>
      <c r="L289" s="82"/>
      <c r="M289" s="82"/>
      <c r="N289" s="82"/>
      <c r="O289" s="82"/>
      <c r="P289" s="82"/>
      <c r="Q289" s="82"/>
      <c r="R289" s="82"/>
      <c r="S289" s="82"/>
      <c r="T289" s="75"/>
      <c r="U289" s="75">
        <v>0</v>
      </c>
      <c r="V289" s="118"/>
    </row>
    <row r="290" spans="1:22" s="59" customFormat="1" ht="14.25" customHeight="1" x14ac:dyDescent="0.2">
      <c r="A290" s="104">
        <v>70</v>
      </c>
      <c r="B290" s="104"/>
      <c r="C290" s="107">
        <v>6989388</v>
      </c>
      <c r="D290" s="110" t="s">
        <v>108</v>
      </c>
      <c r="E290" s="110" t="s">
        <v>94</v>
      </c>
      <c r="F290" s="96">
        <v>144</v>
      </c>
      <c r="G290" s="47" t="s">
        <v>85</v>
      </c>
      <c r="H290" s="79">
        <v>1700000</v>
      </c>
      <c r="I290" s="79"/>
      <c r="J290" s="79"/>
      <c r="K290" s="79"/>
      <c r="L290" s="79"/>
      <c r="M290" s="79"/>
      <c r="N290" s="79"/>
      <c r="O290" s="79"/>
      <c r="P290" s="79"/>
      <c r="Q290" s="79"/>
      <c r="R290" s="79"/>
      <c r="S290" s="79"/>
      <c r="T290" s="68">
        <f>SUM(H290:S290)</f>
        <v>1700000</v>
      </c>
      <c r="U290" s="68">
        <f>T290/12</f>
        <v>141666.66666666666</v>
      </c>
      <c r="V290" s="116">
        <f>SUM(T290:U294)</f>
        <v>1841666.6666666667</v>
      </c>
    </row>
    <row r="291" spans="1:22" s="59" customFormat="1" ht="14.25" customHeight="1" x14ac:dyDescent="0.2">
      <c r="A291" s="105"/>
      <c r="B291" s="105"/>
      <c r="C291" s="108"/>
      <c r="D291" s="111"/>
      <c r="E291" s="111"/>
      <c r="F291" s="97">
        <v>113</v>
      </c>
      <c r="G291" s="48" t="s">
        <v>20</v>
      </c>
      <c r="H291" s="57"/>
      <c r="I291" s="57"/>
      <c r="J291" s="57"/>
      <c r="K291" s="57"/>
      <c r="L291" s="57"/>
      <c r="M291" s="57"/>
      <c r="N291" s="57"/>
      <c r="O291" s="57"/>
      <c r="P291" s="57"/>
      <c r="Q291" s="57"/>
      <c r="R291" s="57"/>
      <c r="S291" s="57"/>
      <c r="T291" s="68">
        <f t="shared" ref="T291:T299" si="24">SUM(H291:S291)</f>
        <v>0</v>
      </c>
      <c r="U291" s="68">
        <f t="shared" ref="U291:U299" si="25">T291/12</f>
        <v>0</v>
      </c>
      <c r="V291" s="117"/>
    </row>
    <row r="292" spans="1:22" s="59" customFormat="1" ht="14.25" customHeight="1" x14ac:dyDescent="0.2">
      <c r="A292" s="105"/>
      <c r="B292" s="105"/>
      <c r="C292" s="108"/>
      <c r="D292" s="111"/>
      <c r="E292" s="111"/>
      <c r="F292" s="97">
        <v>131</v>
      </c>
      <c r="G292" s="48" t="s">
        <v>26</v>
      </c>
      <c r="H292" s="57"/>
      <c r="I292" s="57"/>
      <c r="J292" s="57"/>
      <c r="K292" s="57"/>
      <c r="L292" s="57"/>
      <c r="M292" s="57"/>
      <c r="N292" s="57"/>
      <c r="O292" s="35"/>
      <c r="P292" s="35"/>
      <c r="Q292" s="35"/>
      <c r="R292" s="35"/>
      <c r="S292" s="35"/>
      <c r="T292" s="68">
        <f t="shared" si="24"/>
        <v>0</v>
      </c>
      <c r="U292" s="68">
        <f t="shared" si="25"/>
        <v>0</v>
      </c>
      <c r="V292" s="117"/>
    </row>
    <row r="293" spans="1:22" s="59" customFormat="1" ht="14.25" customHeight="1" x14ac:dyDescent="0.2">
      <c r="A293" s="105"/>
      <c r="B293" s="105"/>
      <c r="C293" s="108"/>
      <c r="D293" s="111"/>
      <c r="E293" s="111"/>
      <c r="F293" s="15">
        <v>133</v>
      </c>
      <c r="G293" s="16" t="s">
        <v>22</v>
      </c>
      <c r="H293" s="57"/>
      <c r="I293" s="57"/>
      <c r="J293" s="57"/>
      <c r="K293" s="57"/>
      <c r="L293" s="57"/>
      <c r="M293" s="57"/>
      <c r="N293" s="57"/>
      <c r="O293" s="57"/>
      <c r="P293" s="57"/>
      <c r="Q293" s="35"/>
      <c r="R293" s="35"/>
      <c r="S293" s="35"/>
      <c r="T293" s="68">
        <f t="shared" si="24"/>
        <v>0</v>
      </c>
      <c r="U293" s="68">
        <f t="shared" si="25"/>
        <v>0</v>
      </c>
      <c r="V293" s="117"/>
    </row>
    <row r="294" spans="1:22" s="59" customFormat="1" ht="15" customHeight="1" thickBot="1" x14ac:dyDescent="0.25">
      <c r="A294" s="106"/>
      <c r="B294" s="106"/>
      <c r="C294" s="109"/>
      <c r="D294" s="112"/>
      <c r="E294" s="112"/>
      <c r="F294" s="42">
        <v>232</v>
      </c>
      <c r="G294" s="30" t="s">
        <v>21</v>
      </c>
      <c r="H294" s="72"/>
      <c r="I294" s="72"/>
      <c r="J294" s="72"/>
      <c r="K294" s="72"/>
      <c r="L294" s="72"/>
      <c r="M294" s="72"/>
      <c r="N294" s="72"/>
      <c r="O294" s="72"/>
      <c r="P294" s="72"/>
      <c r="Q294" s="72"/>
      <c r="R294" s="72"/>
      <c r="S294" s="72"/>
      <c r="T294" s="68">
        <f t="shared" si="24"/>
        <v>0</v>
      </c>
      <c r="U294" s="68">
        <f t="shared" si="25"/>
        <v>0</v>
      </c>
      <c r="V294" s="118"/>
    </row>
    <row r="295" spans="1:22" s="59" customFormat="1" ht="15" customHeight="1" x14ac:dyDescent="0.2">
      <c r="A295" s="104">
        <v>71</v>
      </c>
      <c r="B295" s="51"/>
      <c r="C295" s="107">
        <v>5544811</v>
      </c>
      <c r="D295" s="110" t="s">
        <v>110</v>
      </c>
      <c r="E295" s="110" t="s">
        <v>94</v>
      </c>
      <c r="F295" s="96">
        <v>144</v>
      </c>
      <c r="G295" s="47" t="s">
        <v>85</v>
      </c>
      <c r="H295" s="79">
        <v>800000</v>
      </c>
      <c r="I295" s="79">
        <v>800000</v>
      </c>
      <c r="J295" s="79">
        <v>800000</v>
      </c>
      <c r="K295" s="79">
        <v>800000</v>
      </c>
      <c r="L295" s="79"/>
      <c r="M295" s="79"/>
      <c r="N295" s="79"/>
      <c r="O295" s="79"/>
      <c r="P295" s="79"/>
      <c r="Q295" s="79"/>
      <c r="R295" s="79"/>
      <c r="S295" s="79"/>
      <c r="T295" s="68">
        <f t="shared" si="24"/>
        <v>3200000</v>
      </c>
      <c r="U295" s="68">
        <f t="shared" si="25"/>
        <v>266666.66666666669</v>
      </c>
      <c r="V295" s="116">
        <f>SUM(T295:U299)</f>
        <v>3466666.6666666665</v>
      </c>
    </row>
    <row r="296" spans="1:22" s="59" customFormat="1" ht="15" customHeight="1" x14ac:dyDescent="0.2">
      <c r="A296" s="105"/>
      <c r="B296" s="51"/>
      <c r="C296" s="108"/>
      <c r="D296" s="111"/>
      <c r="E296" s="111"/>
      <c r="F296" s="97">
        <v>113</v>
      </c>
      <c r="G296" s="48" t="s">
        <v>20</v>
      </c>
      <c r="H296" s="79"/>
      <c r="I296" s="79"/>
      <c r="J296" s="79"/>
      <c r="K296" s="79"/>
      <c r="L296" s="79"/>
      <c r="M296" s="79"/>
      <c r="N296" s="79"/>
      <c r="O296" s="79"/>
      <c r="P296" s="79"/>
      <c r="Q296" s="79"/>
      <c r="R296" s="79"/>
      <c r="S296" s="79"/>
      <c r="T296" s="68">
        <f t="shared" si="24"/>
        <v>0</v>
      </c>
      <c r="U296" s="68">
        <f t="shared" si="25"/>
        <v>0</v>
      </c>
      <c r="V296" s="117"/>
    </row>
    <row r="297" spans="1:22" s="59" customFormat="1" ht="15" customHeight="1" x14ac:dyDescent="0.2">
      <c r="A297" s="105"/>
      <c r="B297" s="51"/>
      <c r="C297" s="108"/>
      <c r="D297" s="111"/>
      <c r="E297" s="111"/>
      <c r="F297" s="97">
        <v>131</v>
      </c>
      <c r="G297" s="48" t="s">
        <v>26</v>
      </c>
      <c r="H297" s="79"/>
      <c r="I297" s="79"/>
      <c r="J297" s="79"/>
      <c r="K297" s="79"/>
      <c r="L297" s="79"/>
      <c r="M297" s="79"/>
      <c r="N297" s="79"/>
      <c r="O297" s="79"/>
      <c r="P297" s="79"/>
      <c r="Q297" s="79"/>
      <c r="R297" s="79"/>
      <c r="S297" s="79"/>
      <c r="T297" s="68">
        <f t="shared" si="24"/>
        <v>0</v>
      </c>
      <c r="U297" s="68">
        <f t="shared" si="25"/>
        <v>0</v>
      </c>
      <c r="V297" s="117"/>
    </row>
    <row r="298" spans="1:22" s="59" customFormat="1" ht="15" customHeight="1" x14ac:dyDescent="0.2">
      <c r="A298" s="105"/>
      <c r="B298" s="51"/>
      <c r="C298" s="108"/>
      <c r="D298" s="111"/>
      <c r="E298" s="111"/>
      <c r="F298" s="15">
        <v>133</v>
      </c>
      <c r="G298" s="16" t="s">
        <v>22</v>
      </c>
      <c r="H298" s="79"/>
      <c r="I298" s="79"/>
      <c r="J298" s="79"/>
      <c r="K298" s="79"/>
      <c r="L298" s="79"/>
      <c r="M298" s="79"/>
      <c r="N298" s="79"/>
      <c r="O298" s="79"/>
      <c r="P298" s="79"/>
      <c r="Q298" s="79"/>
      <c r="R298" s="79"/>
      <c r="S298" s="79"/>
      <c r="T298" s="68">
        <f t="shared" si="24"/>
        <v>0</v>
      </c>
      <c r="U298" s="68">
        <f t="shared" si="25"/>
        <v>0</v>
      </c>
      <c r="V298" s="117"/>
    </row>
    <row r="299" spans="1:22" s="59" customFormat="1" ht="15" customHeight="1" thickBot="1" x14ac:dyDescent="0.25">
      <c r="A299" s="106"/>
      <c r="B299" s="51"/>
      <c r="C299" s="109"/>
      <c r="D299" s="112"/>
      <c r="E299" s="112"/>
      <c r="F299" s="42">
        <v>232</v>
      </c>
      <c r="G299" s="30" t="s">
        <v>21</v>
      </c>
      <c r="H299" s="79"/>
      <c r="I299" s="79"/>
      <c r="J299" s="79"/>
      <c r="K299" s="79"/>
      <c r="L299" s="79"/>
      <c r="M299" s="79"/>
      <c r="N299" s="79"/>
      <c r="O299" s="79"/>
      <c r="P299" s="79"/>
      <c r="Q299" s="79"/>
      <c r="R299" s="79"/>
      <c r="S299" s="79"/>
      <c r="T299" s="68">
        <f t="shared" si="24"/>
        <v>0</v>
      </c>
      <c r="U299" s="68">
        <f t="shared" si="25"/>
        <v>0</v>
      </c>
      <c r="V299" s="118"/>
    </row>
    <row r="300" spans="1:22" s="59" customFormat="1" ht="14.25" customHeight="1" x14ac:dyDescent="0.2">
      <c r="A300" s="104">
        <v>72</v>
      </c>
      <c r="B300" s="104"/>
      <c r="C300" s="107">
        <v>6719951</v>
      </c>
      <c r="D300" s="110" t="s">
        <v>109</v>
      </c>
      <c r="E300" s="110" t="s">
        <v>94</v>
      </c>
      <c r="F300" s="96">
        <v>144</v>
      </c>
      <c r="G300" s="47" t="s">
        <v>85</v>
      </c>
      <c r="H300" s="79">
        <v>400000</v>
      </c>
      <c r="I300" s="79">
        <v>800000</v>
      </c>
      <c r="J300" s="79">
        <v>800000</v>
      </c>
      <c r="K300" s="79">
        <v>800000</v>
      </c>
      <c r="L300" s="79">
        <v>850000</v>
      </c>
      <c r="M300" s="79">
        <v>850000</v>
      </c>
      <c r="N300" s="79">
        <v>850000</v>
      </c>
      <c r="O300" s="79">
        <v>850000</v>
      </c>
      <c r="P300" s="79">
        <v>850000</v>
      </c>
      <c r="Q300" s="79">
        <v>850000</v>
      </c>
      <c r="R300" s="79">
        <v>850000</v>
      </c>
      <c r="S300" s="79">
        <v>850000</v>
      </c>
      <c r="T300" s="68">
        <f>SUM(H300:S300)</f>
        <v>9600000</v>
      </c>
      <c r="U300" s="68">
        <f>T300/12</f>
        <v>800000</v>
      </c>
      <c r="V300" s="116">
        <f>SUM(T300:U304)</f>
        <v>10400000</v>
      </c>
    </row>
    <row r="301" spans="1:22" s="59" customFormat="1" ht="14.25" customHeight="1" x14ac:dyDescent="0.2">
      <c r="A301" s="105"/>
      <c r="B301" s="105"/>
      <c r="C301" s="108"/>
      <c r="D301" s="111"/>
      <c r="E301" s="111"/>
      <c r="F301" s="97">
        <v>113</v>
      </c>
      <c r="G301" s="48" t="s">
        <v>20</v>
      </c>
      <c r="H301" s="57"/>
      <c r="I301" s="57"/>
      <c r="J301" s="57"/>
      <c r="K301" s="57"/>
      <c r="L301" s="57"/>
      <c r="M301" s="57"/>
      <c r="N301" s="57"/>
      <c r="O301" s="57"/>
      <c r="P301" s="57"/>
      <c r="Q301" s="57"/>
      <c r="R301" s="57"/>
      <c r="S301" s="57"/>
      <c r="T301" s="68">
        <f>SUM(H301:S301)</f>
        <v>0</v>
      </c>
      <c r="U301" s="78">
        <f>T301/12</f>
        <v>0</v>
      </c>
      <c r="V301" s="117"/>
    </row>
    <row r="302" spans="1:22" s="59" customFormat="1" ht="14.25" customHeight="1" x14ac:dyDescent="0.2">
      <c r="A302" s="105"/>
      <c r="B302" s="105"/>
      <c r="C302" s="108"/>
      <c r="D302" s="111"/>
      <c r="E302" s="111"/>
      <c r="F302" s="97">
        <v>131</v>
      </c>
      <c r="G302" s="48" t="s">
        <v>26</v>
      </c>
      <c r="H302" s="57"/>
      <c r="I302" s="57"/>
      <c r="J302" s="57"/>
      <c r="K302" s="57"/>
      <c r="L302" s="57"/>
      <c r="M302" s="57"/>
      <c r="N302" s="57"/>
      <c r="O302" s="35"/>
      <c r="P302" s="35"/>
      <c r="Q302" s="35"/>
      <c r="R302" s="35"/>
      <c r="S302" s="35"/>
      <c r="T302" s="68">
        <f>SUM(H302:S302)</f>
        <v>0</v>
      </c>
      <c r="U302" s="78"/>
      <c r="V302" s="117"/>
    </row>
    <row r="303" spans="1:22" s="59" customFormat="1" ht="14.25" customHeight="1" x14ac:dyDescent="0.2">
      <c r="A303" s="105"/>
      <c r="B303" s="105"/>
      <c r="C303" s="108"/>
      <c r="D303" s="111"/>
      <c r="E303" s="111"/>
      <c r="F303" s="15">
        <v>133</v>
      </c>
      <c r="G303" s="16" t="s">
        <v>22</v>
      </c>
      <c r="H303" s="57"/>
      <c r="I303" s="57"/>
      <c r="J303" s="57"/>
      <c r="K303" s="57"/>
      <c r="L303" s="57"/>
      <c r="M303" s="57"/>
      <c r="N303" s="57"/>
      <c r="O303" s="57"/>
      <c r="P303" s="57"/>
      <c r="Q303" s="35"/>
      <c r="R303" s="35"/>
      <c r="S303" s="35"/>
      <c r="T303" s="68">
        <f>SUM(H303:S303)</f>
        <v>0</v>
      </c>
      <c r="U303" s="78">
        <f>T303/12</f>
        <v>0</v>
      </c>
      <c r="V303" s="117"/>
    </row>
    <row r="304" spans="1:22" s="59" customFormat="1" ht="15" customHeight="1" thickBot="1" x14ac:dyDescent="0.25">
      <c r="A304" s="106"/>
      <c r="B304" s="106"/>
      <c r="C304" s="109"/>
      <c r="D304" s="112"/>
      <c r="E304" s="112"/>
      <c r="F304" s="42">
        <v>232</v>
      </c>
      <c r="G304" s="30" t="s">
        <v>21</v>
      </c>
      <c r="H304" s="72"/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  <c r="T304" s="75"/>
      <c r="U304" s="75">
        <v>0</v>
      </c>
      <c r="V304" s="118"/>
    </row>
    <row r="305" spans="1:22" s="59" customFormat="1" ht="14.25" customHeight="1" x14ac:dyDescent="0.2">
      <c r="A305" s="104">
        <v>73</v>
      </c>
      <c r="B305" s="104"/>
      <c r="C305" s="107">
        <v>7369583</v>
      </c>
      <c r="D305" s="110" t="s">
        <v>126</v>
      </c>
      <c r="E305" s="110" t="s">
        <v>94</v>
      </c>
      <c r="F305" s="96">
        <v>144</v>
      </c>
      <c r="G305" s="47" t="s">
        <v>85</v>
      </c>
      <c r="H305" s="79"/>
      <c r="I305" s="79"/>
      <c r="J305" s="79"/>
      <c r="K305" s="79">
        <v>400000</v>
      </c>
      <c r="L305" s="79">
        <v>400000</v>
      </c>
      <c r="M305" s="79">
        <v>400000</v>
      </c>
      <c r="N305" s="79">
        <v>400000</v>
      </c>
      <c r="O305" s="79">
        <v>400000</v>
      </c>
      <c r="P305" s="79">
        <v>400000</v>
      </c>
      <c r="Q305" s="79">
        <v>400000</v>
      </c>
      <c r="R305" s="79">
        <v>400000</v>
      </c>
      <c r="S305" s="79">
        <v>400000</v>
      </c>
      <c r="T305" s="68">
        <f>SUM(H305:S305)</f>
        <v>3600000</v>
      </c>
      <c r="U305" s="68">
        <f>T305/12</f>
        <v>300000</v>
      </c>
      <c r="V305" s="116">
        <f>SUM(T305:U309)</f>
        <v>3900000</v>
      </c>
    </row>
    <row r="306" spans="1:22" s="59" customFormat="1" ht="14.25" customHeight="1" x14ac:dyDescent="0.2">
      <c r="A306" s="105"/>
      <c r="B306" s="105"/>
      <c r="C306" s="108"/>
      <c r="D306" s="111"/>
      <c r="E306" s="111"/>
      <c r="F306" s="97">
        <v>123</v>
      </c>
      <c r="G306" s="48" t="s">
        <v>114</v>
      </c>
      <c r="H306" s="57"/>
      <c r="I306" s="57"/>
      <c r="J306" s="57"/>
      <c r="K306" s="57"/>
      <c r="L306" s="57"/>
      <c r="M306" s="57"/>
      <c r="N306" s="57"/>
      <c r="O306" s="57"/>
      <c r="P306" s="57"/>
      <c r="Q306" s="57"/>
      <c r="R306" s="57"/>
      <c r="S306" s="57"/>
      <c r="T306" s="68">
        <f>SUM(H306:S306)</f>
        <v>0</v>
      </c>
      <c r="U306" s="78">
        <f>T306/12</f>
        <v>0</v>
      </c>
      <c r="V306" s="117"/>
    </row>
    <row r="307" spans="1:22" s="59" customFormat="1" ht="14.25" customHeight="1" x14ac:dyDescent="0.2">
      <c r="A307" s="105"/>
      <c r="B307" s="105"/>
      <c r="C307" s="108"/>
      <c r="D307" s="111"/>
      <c r="E307" s="111"/>
      <c r="F307" s="97">
        <v>131</v>
      </c>
      <c r="G307" s="48" t="s">
        <v>26</v>
      </c>
      <c r="H307" s="57"/>
      <c r="I307" s="57"/>
      <c r="J307" s="57"/>
      <c r="K307" s="57"/>
      <c r="L307" s="57"/>
      <c r="M307" s="57"/>
      <c r="N307" s="57"/>
      <c r="O307" s="35"/>
      <c r="P307" s="35"/>
      <c r="Q307" s="35"/>
      <c r="R307" s="35"/>
      <c r="S307" s="35"/>
      <c r="T307" s="68">
        <f>SUM(H307:S307)</f>
        <v>0</v>
      </c>
      <c r="U307" s="78"/>
      <c r="V307" s="117"/>
    </row>
    <row r="308" spans="1:22" s="59" customFormat="1" ht="14.25" customHeight="1" x14ac:dyDescent="0.2">
      <c r="A308" s="105"/>
      <c r="B308" s="105"/>
      <c r="C308" s="108"/>
      <c r="D308" s="111"/>
      <c r="E308" s="111"/>
      <c r="F308" s="15">
        <v>133</v>
      </c>
      <c r="G308" s="16" t="s">
        <v>22</v>
      </c>
      <c r="H308" s="57"/>
      <c r="I308" s="57"/>
      <c r="J308" s="57"/>
      <c r="K308" s="57"/>
      <c r="L308" s="57"/>
      <c r="M308" s="57"/>
      <c r="N308" s="57"/>
      <c r="O308" s="57"/>
      <c r="P308" s="57"/>
      <c r="Q308" s="35"/>
      <c r="R308" s="35"/>
      <c r="S308" s="35"/>
      <c r="T308" s="68">
        <f>SUM(H308:S308)</f>
        <v>0</v>
      </c>
      <c r="U308" s="78">
        <f>T308/12</f>
        <v>0</v>
      </c>
      <c r="V308" s="117"/>
    </row>
    <row r="309" spans="1:22" s="59" customFormat="1" ht="15" customHeight="1" thickBot="1" x14ac:dyDescent="0.25">
      <c r="A309" s="106"/>
      <c r="B309" s="106"/>
      <c r="C309" s="109"/>
      <c r="D309" s="112"/>
      <c r="E309" s="112"/>
      <c r="F309" s="42">
        <v>232</v>
      </c>
      <c r="G309" s="30" t="s">
        <v>21</v>
      </c>
      <c r="H309" s="72"/>
      <c r="I309" s="72"/>
      <c r="J309" s="72"/>
      <c r="K309" s="72"/>
      <c r="L309" s="72"/>
      <c r="M309" s="72"/>
      <c r="N309" s="72"/>
      <c r="O309" s="72"/>
      <c r="P309" s="72"/>
      <c r="Q309" s="72"/>
      <c r="R309" s="72"/>
      <c r="S309" s="72"/>
      <c r="T309" s="75"/>
      <c r="U309" s="75">
        <v>0</v>
      </c>
      <c r="V309" s="118"/>
    </row>
    <row r="310" spans="1:22" s="59" customFormat="1" ht="14.25" customHeight="1" x14ac:dyDescent="0.2">
      <c r="A310" s="104">
        <v>74</v>
      </c>
      <c r="B310" s="104"/>
      <c r="C310" s="107">
        <v>6335318</v>
      </c>
      <c r="D310" s="110" t="s">
        <v>127</v>
      </c>
      <c r="E310" s="110" t="s">
        <v>94</v>
      </c>
      <c r="F310" s="96">
        <v>144</v>
      </c>
      <c r="G310" s="47" t="s">
        <v>85</v>
      </c>
      <c r="H310" s="79"/>
      <c r="I310" s="79"/>
      <c r="J310" s="79"/>
      <c r="K310" s="79">
        <v>400000</v>
      </c>
      <c r="L310" s="79">
        <v>400000</v>
      </c>
      <c r="M310" s="79">
        <v>400000</v>
      </c>
      <c r="N310" s="79">
        <v>400000</v>
      </c>
      <c r="O310" s="79">
        <v>400000</v>
      </c>
      <c r="P310" s="79">
        <v>450000</v>
      </c>
      <c r="Q310" s="79">
        <v>450000</v>
      </c>
      <c r="R310" s="79">
        <v>450000</v>
      </c>
      <c r="S310" s="79">
        <v>450000</v>
      </c>
      <c r="T310" s="68">
        <f>SUM(H310:S310)</f>
        <v>3800000</v>
      </c>
      <c r="U310" s="68">
        <f>T310/12</f>
        <v>316666.66666666669</v>
      </c>
      <c r="V310" s="116">
        <f>SUM(T310:U314)</f>
        <v>4116666.6666666665</v>
      </c>
    </row>
    <row r="311" spans="1:22" s="59" customFormat="1" ht="14.25" customHeight="1" x14ac:dyDescent="0.2">
      <c r="A311" s="105"/>
      <c r="B311" s="105"/>
      <c r="C311" s="108"/>
      <c r="D311" s="111"/>
      <c r="E311" s="111"/>
      <c r="F311" s="97">
        <v>113</v>
      </c>
      <c r="G311" s="48" t="s">
        <v>20</v>
      </c>
      <c r="H311" s="57"/>
      <c r="I311" s="57"/>
      <c r="J311" s="57"/>
      <c r="K311" s="57"/>
      <c r="L311" s="57"/>
      <c r="M311" s="57"/>
      <c r="N311" s="57"/>
      <c r="O311" s="57"/>
      <c r="P311" s="57"/>
      <c r="Q311" s="57"/>
      <c r="R311" s="57"/>
      <c r="S311" s="57"/>
      <c r="T311" s="68">
        <f>SUM(H311:S311)</f>
        <v>0</v>
      </c>
      <c r="U311" s="78">
        <f>T311/12</f>
        <v>0</v>
      </c>
      <c r="V311" s="117"/>
    </row>
    <row r="312" spans="1:22" s="59" customFormat="1" ht="14.25" customHeight="1" x14ac:dyDescent="0.2">
      <c r="A312" s="105"/>
      <c r="B312" s="105"/>
      <c r="C312" s="108"/>
      <c r="D312" s="111"/>
      <c r="E312" s="111"/>
      <c r="F312" s="97">
        <v>131</v>
      </c>
      <c r="G312" s="48" t="s">
        <v>26</v>
      </c>
      <c r="H312" s="57"/>
      <c r="I312" s="57"/>
      <c r="J312" s="57"/>
      <c r="K312" s="57"/>
      <c r="L312" s="57"/>
      <c r="M312" s="57"/>
      <c r="N312" s="57"/>
      <c r="O312" s="35"/>
      <c r="P312" s="35"/>
      <c r="Q312" s="35"/>
      <c r="R312" s="35"/>
      <c r="S312" s="35"/>
      <c r="T312" s="68">
        <f>SUM(H312:S312)</f>
        <v>0</v>
      </c>
      <c r="U312" s="78"/>
      <c r="V312" s="117"/>
    </row>
    <row r="313" spans="1:22" s="59" customFormat="1" ht="14.25" customHeight="1" x14ac:dyDescent="0.2">
      <c r="A313" s="105"/>
      <c r="B313" s="105"/>
      <c r="C313" s="108"/>
      <c r="D313" s="111"/>
      <c r="E313" s="111"/>
      <c r="F313" s="15">
        <v>133</v>
      </c>
      <c r="G313" s="16" t="s">
        <v>22</v>
      </c>
      <c r="H313" s="57"/>
      <c r="I313" s="57"/>
      <c r="J313" s="57"/>
      <c r="K313" s="57"/>
      <c r="L313" s="57"/>
      <c r="M313" s="57"/>
      <c r="N313" s="57"/>
      <c r="O313" s="57"/>
      <c r="P313" s="57"/>
      <c r="Q313" s="35"/>
      <c r="R313" s="35"/>
      <c r="S313" s="35"/>
      <c r="T313" s="68">
        <f>SUM(H313:S313)</f>
        <v>0</v>
      </c>
      <c r="U313" s="78">
        <f>T313/12</f>
        <v>0</v>
      </c>
      <c r="V313" s="117"/>
    </row>
    <row r="314" spans="1:22" s="59" customFormat="1" ht="15" customHeight="1" thickBot="1" x14ac:dyDescent="0.25">
      <c r="A314" s="106"/>
      <c r="B314" s="106"/>
      <c r="C314" s="109"/>
      <c r="D314" s="112"/>
      <c r="E314" s="112"/>
      <c r="F314" s="42">
        <v>232</v>
      </c>
      <c r="G314" s="30" t="s">
        <v>21</v>
      </c>
      <c r="H314" s="72"/>
      <c r="I314" s="72"/>
      <c r="J314" s="72"/>
      <c r="K314" s="72"/>
      <c r="L314" s="72"/>
      <c r="M314" s="72"/>
      <c r="N314" s="72"/>
      <c r="O314" s="72"/>
      <c r="P314" s="72"/>
      <c r="Q314" s="72"/>
      <c r="R314" s="72"/>
      <c r="S314" s="72"/>
      <c r="T314" s="75"/>
      <c r="U314" s="75">
        <v>0</v>
      </c>
      <c r="V314" s="118"/>
    </row>
    <row r="315" spans="1:22" s="59" customFormat="1" ht="14.25" customHeight="1" x14ac:dyDescent="0.2">
      <c r="A315" s="104">
        <v>75</v>
      </c>
      <c r="B315" s="104"/>
      <c r="C315" s="107">
        <v>7462705</v>
      </c>
      <c r="D315" s="110" t="s">
        <v>128</v>
      </c>
      <c r="E315" s="110" t="s">
        <v>94</v>
      </c>
      <c r="F315" s="96">
        <v>144</v>
      </c>
      <c r="G315" s="47" t="s">
        <v>85</v>
      </c>
      <c r="H315" s="79"/>
      <c r="I315" s="79"/>
      <c r="J315" s="79"/>
      <c r="K315" s="79"/>
      <c r="L315" s="79">
        <v>850000</v>
      </c>
      <c r="M315" s="79"/>
      <c r="N315" s="79"/>
      <c r="O315" s="79"/>
      <c r="P315" s="79"/>
      <c r="Q315" s="79"/>
      <c r="R315" s="79"/>
      <c r="S315" s="79"/>
      <c r="T315" s="68">
        <f>SUM(H315:S315)</f>
        <v>850000</v>
      </c>
      <c r="U315" s="68">
        <f>T315/12</f>
        <v>70833.333333333328</v>
      </c>
      <c r="V315" s="116">
        <f>SUM(T315:U319)</f>
        <v>920833.33333333337</v>
      </c>
    </row>
    <row r="316" spans="1:22" s="59" customFormat="1" ht="14.25" customHeight="1" x14ac:dyDescent="0.2">
      <c r="A316" s="105"/>
      <c r="B316" s="105"/>
      <c r="C316" s="108"/>
      <c r="D316" s="111"/>
      <c r="E316" s="111"/>
      <c r="F316" s="97">
        <v>113</v>
      </c>
      <c r="G316" s="48" t="s">
        <v>20</v>
      </c>
      <c r="H316" s="57"/>
      <c r="I316" s="57"/>
      <c r="J316" s="57"/>
      <c r="K316" s="57"/>
      <c r="L316" s="57"/>
      <c r="M316" s="57"/>
      <c r="N316" s="57"/>
      <c r="O316" s="57"/>
      <c r="P316" s="57"/>
      <c r="Q316" s="57"/>
      <c r="R316" s="57"/>
      <c r="S316" s="57"/>
      <c r="T316" s="68">
        <f>SUM(H316:S316)</f>
        <v>0</v>
      </c>
      <c r="U316" s="78">
        <f>T316/12</f>
        <v>0</v>
      </c>
      <c r="V316" s="117"/>
    </row>
    <row r="317" spans="1:22" s="59" customFormat="1" ht="14.25" customHeight="1" x14ac:dyDescent="0.2">
      <c r="A317" s="105"/>
      <c r="B317" s="105"/>
      <c r="C317" s="108"/>
      <c r="D317" s="111"/>
      <c r="E317" s="111"/>
      <c r="F317" s="97">
        <v>131</v>
      </c>
      <c r="G317" s="48" t="s">
        <v>26</v>
      </c>
      <c r="H317" s="57"/>
      <c r="I317" s="57"/>
      <c r="J317" s="57"/>
      <c r="K317" s="57"/>
      <c r="L317" s="57"/>
      <c r="M317" s="57"/>
      <c r="N317" s="57"/>
      <c r="O317" s="35"/>
      <c r="P317" s="35"/>
      <c r="Q317" s="35"/>
      <c r="R317" s="35"/>
      <c r="S317" s="35"/>
      <c r="T317" s="68">
        <f>SUM(H317:S317)</f>
        <v>0</v>
      </c>
      <c r="U317" s="78"/>
      <c r="V317" s="117"/>
    </row>
    <row r="318" spans="1:22" s="59" customFormat="1" ht="14.25" customHeight="1" x14ac:dyDescent="0.2">
      <c r="A318" s="105"/>
      <c r="B318" s="105"/>
      <c r="C318" s="108"/>
      <c r="D318" s="111"/>
      <c r="E318" s="111"/>
      <c r="F318" s="15">
        <v>133</v>
      </c>
      <c r="G318" s="16" t="s">
        <v>22</v>
      </c>
      <c r="H318" s="57"/>
      <c r="I318" s="57"/>
      <c r="J318" s="57"/>
      <c r="K318" s="57"/>
      <c r="L318" s="57"/>
      <c r="M318" s="57"/>
      <c r="N318" s="57"/>
      <c r="O318" s="57"/>
      <c r="P318" s="57"/>
      <c r="Q318" s="35"/>
      <c r="R318" s="35"/>
      <c r="S318" s="35"/>
      <c r="T318" s="68">
        <f>SUM(H318:S318)</f>
        <v>0</v>
      </c>
      <c r="U318" s="78">
        <f>T318/12</f>
        <v>0</v>
      </c>
      <c r="V318" s="117"/>
    </row>
    <row r="319" spans="1:22" s="59" customFormat="1" ht="15" customHeight="1" thickBot="1" x14ac:dyDescent="0.25">
      <c r="A319" s="106"/>
      <c r="B319" s="106"/>
      <c r="C319" s="109"/>
      <c r="D319" s="112"/>
      <c r="E319" s="112"/>
      <c r="F319" s="42">
        <v>232</v>
      </c>
      <c r="G319" s="30" t="s">
        <v>21</v>
      </c>
      <c r="H319" s="72"/>
      <c r="I319" s="72"/>
      <c r="J319" s="72"/>
      <c r="K319" s="72"/>
      <c r="L319" s="72"/>
      <c r="M319" s="72"/>
      <c r="N319" s="72"/>
      <c r="O319" s="72"/>
      <c r="P319" s="72"/>
      <c r="Q319" s="72"/>
      <c r="R319" s="72"/>
      <c r="S319" s="72"/>
      <c r="T319" s="75"/>
      <c r="U319" s="75">
        <v>0</v>
      </c>
      <c r="V319" s="118"/>
    </row>
    <row r="320" spans="1:22" s="59" customFormat="1" ht="14.25" customHeight="1" x14ac:dyDescent="0.2">
      <c r="A320" s="104">
        <v>76</v>
      </c>
      <c r="B320" s="104"/>
      <c r="C320" s="107">
        <v>2328498</v>
      </c>
      <c r="D320" s="110" t="s">
        <v>111</v>
      </c>
      <c r="E320" s="110" t="s">
        <v>94</v>
      </c>
      <c r="F320" s="15">
        <v>145</v>
      </c>
      <c r="G320" s="16" t="s">
        <v>34</v>
      </c>
      <c r="H320" s="79">
        <v>1500000</v>
      </c>
      <c r="I320" s="79"/>
      <c r="J320" s="79"/>
      <c r="K320" s="79"/>
      <c r="L320" s="79"/>
      <c r="M320" s="79"/>
      <c r="N320" s="79"/>
      <c r="O320" s="79"/>
      <c r="P320" s="79"/>
      <c r="Q320" s="79"/>
      <c r="R320" s="79"/>
      <c r="S320" s="79"/>
      <c r="T320" s="68">
        <f>SUM(H320:S320)</f>
        <v>1500000</v>
      </c>
      <c r="U320" s="68">
        <f>T320/12</f>
        <v>125000</v>
      </c>
      <c r="V320" s="116">
        <f>SUM(T320:U324)</f>
        <v>1625000</v>
      </c>
    </row>
    <row r="321" spans="1:22" s="59" customFormat="1" ht="14.25" customHeight="1" x14ac:dyDescent="0.2">
      <c r="A321" s="105"/>
      <c r="B321" s="105"/>
      <c r="C321" s="108"/>
      <c r="D321" s="111"/>
      <c r="E321" s="111"/>
      <c r="F321" s="97">
        <v>113</v>
      </c>
      <c r="G321" s="48" t="s">
        <v>20</v>
      </c>
      <c r="H321" s="57"/>
      <c r="I321" s="57"/>
      <c r="J321" s="57"/>
      <c r="K321" s="57"/>
      <c r="L321" s="57"/>
      <c r="M321" s="57"/>
      <c r="N321" s="57"/>
      <c r="O321" s="57"/>
      <c r="P321" s="57"/>
      <c r="Q321" s="57"/>
      <c r="R321" s="57"/>
      <c r="S321" s="57"/>
      <c r="T321" s="68">
        <f>SUM(H321:S321)</f>
        <v>0</v>
      </c>
      <c r="U321" s="78">
        <f>T321/12</f>
        <v>0</v>
      </c>
      <c r="V321" s="117"/>
    </row>
    <row r="322" spans="1:22" s="59" customFormat="1" ht="14.25" customHeight="1" x14ac:dyDescent="0.2">
      <c r="A322" s="105"/>
      <c r="B322" s="105"/>
      <c r="C322" s="108"/>
      <c r="D322" s="111"/>
      <c r="E322" s="111"/>
      <c r="F322" s="97">
        <v>131</v>
      </c>
      <c r="G322" s="48" t="s">
        <v>26</v>
      </c>
      <c r="H322" s="57"/>
      <c r="I322" s="57"/>
      <c r="J322" s="57"/>
      <c r="K322" s="57"/>
      <c r="L322" s="57"/>
      <c r="M322" s="57"/>
      <c r="N322" s="57"/>
      <c r="O322" s="35"/>
      <c r="P322" s="35"/>
      <c r="Q322" s="35"/>
      <c r="R322" s="35"/>
      <c r="S322" s="35"/>
      <c r="T322" s="68">
        <f>SUM(H322:S322)</f>
        <v>0</v>
      </c>
      <c r="U322" s="78"/>
      <c r="V322" s="117"/>
    </row>
    <row r="323" spans="1:22" s="59" customFormat="1" ht="14.25" customHeight="1" x14ac:dyDescent="0.2">
      <c r="A323" s="105"/>
      <c r="B323" s="105"/>
      <c r="C323" s="108"/>
      <c r="D323" s="111"/>
      <c r="E323" s="111"/>
      <c r="F323" s="15">
        <v>133</v>
      </c>
      <c r="G323" s="16" t="s">
        <v>22</v>
      </c>
      <c r="H323" s="57"/>
      <c r="I323" s="57"/>
      <c r="J323" s="57"/>
      <c r="K323" s="57"/>
      <c r="L323" s="57"/>
      <c r="M323" s="57"/>
      <c r="N323" s="57"/>
      <c r="O323" s="57"/>
      <c r="P323" s="57"/>
      <c r="Q323" s="35"/>
      <c r="R323" s="35"/>
      <c r="S323" s="35"/>
      <c r="T323" s="68">
        <f>SUM(H323:S323)</f>
        <v>0</v>
      </c>
      <c r="U323" s="78">
        <f>T323/12</f>
        <v>0</v>
      </c>
      <c r="V323" s="117"/>
    </row>
    <row r="324" spans="1:22" s="59" customFormat="1" ht="15" customHeight="1" thickBot="1" x14ac:dyDescent="0.25">
      <c r="A324" s="106"/>
      <c r="B324" s="106"/>
      <c r="C324" s="109"/>
      <c r="D324" s="112"/>
      <c r="E324" s="112"/>
      <c r="F324" s="42">
        <v>232</v>
      </c>
      <c r="G324" s="30" t="s">
        <v>21</v>
      </c>
      <c r="H324" s="72"/>
      <c r="I324" s="72"/>
      <c r="J324" s="72"/>
      <c r="K324" s="72"/>
      <c r="L324" s="72"/>
      <c r="M324" s="72"/>
      <c r="N324" s="72"/>
      <c r="O324" s="72"/>
      <c r="P324" s="72"/>
      <c r="Q324" s="72"/>
      <c r="R324" s="72"/>
      <c r="S324" s="72"/>
      <c r="T324" s="75"/>
      <c r="U324" s="75">
        <v>0</v>
      </c>
      <c r="V324" s="118"/>
    </row>
    <row r="325" spans="1:22" s="59" customFormat="1" ht="14.25" customHeight="1" x14ac:dyDescent="0.2">
      <c r="A325" s="104">
        <v>77</v>
      </c>
      <c r="B325" s="104"/>
      <c r="C325" s="107">
        <v>6975664</v>
      </c>
      <c r="D325" s="110" t="s">
        <v>112</v>
      </c>
      <c r="E325" s="110" t="s">
        <v>94</v>
      </c>
      <c r="F325" s="96">
        <v>144</v>
      </c>
      <c r="G325" s="47" t="s">
        <v>85</v>
      </c>
      <c r="H325" s="79">
        <v>400000</v>
      </c>
      <c r="I325" s="79">
        <v>400000</v>
      </c>
      <c r="J325" s="79">
        <v>400000</v>
      </c>
      <c r="K325" s="79">
        <v>300000</v>
      </c>
      <c r="L325" s="79"/>
      <c r="M325" s="79"/>
      <c r="N325" s="79"/>
      <c r="O325" s="79"/>
      <c r="P325" s="79"/>
      <c r="Q325" s="79"/>
      <c r="R325" s="79"/>
      <c r="S325" s="79"/>
      <c r="T325" s="68">
        <f>SUM(H325:S325)</f>
        <v>1500000</v>
      </c>
      <c r="U325" s="68">
        <f>T325/12</f>
        <v>125000</v>
      </c>
      <c r="V325" s="116">
        <f>SUM(T325:U329)</f>
        <v>1625000</v>
      </c>
    </row>
    <row r="326" spans="1:22" s="59" customFormat="1" ht="14.25" customHeight="1" x14ac:dyDescent="0.2">
      <c r="A326" s="105"/>
      <c r="B326" s="105"/>
      <c r="C326" s="108"/>
      <c r="D326" s="111"/>
      <c r="E326" s="111"/>
      <c r="F326" s="97">
        <v>113</v>
      </c>
      <c r="G326" s="48" t="s">
        <v>20</v>
      </c>
      <c r="H326" s="57"/>
      <c r="I326" s="57"/>
      <c r="J326" s="57"/>
      <c r="K326" s="57"/>
      <c r="L326" s="57"/>
      <c r="M326" s="57"/>
      <c r="N326" s="57"/>
      <c r="O326" s="57"/>
      <c r="P326" s="57"/>
      <c r="Q326" s="57"/>
      <c r="R326" s="57"/>
      <c r="S326" s="57"/>
      <c r="T326" s="68">
        <f>SUM(H326:S326)</f>
        <v>0</v>
      </c>
      <c r="U326" s="78">
        <f>T326/12</f>
        <v>0</v>
      </c>
      <c r="V326" s="117"/>
    </row>
    <row r="327" spans="1:22" s="59" customFormat="1" ht="14.25" customHeight="1" x14ac:dyDescent="0.2">
      <c r="A327" s="105"/>
      <c r="B327" s="105"/>
      <c r="C327" s="108"/>
      <c r="D327" s="111"/>
      <c r="E327" s="111"/>
      <c r="F327" s="97">
        <v>131</v>
      </c>
      <c r="G327" s="48" t="s">
        <v>26</v>
      </c>
      <c r="H327" s="57"/>
      <c r="I327" s="57"/>
      <c r="J327" s="57"/>
      <c r="K327" s="57"/>
      <c r="L327" s="57"/>
      <c r="M327" s="57"/>
      <c r="N327" s="57"/>
      <c r="O327" s="35"/>
      <c r="P327" s="35"/>
      <c r="Q327" s="35"/>
      <c r="R327" s="35"/>
      <c r="S327" s="35"/>
      <c r="T327" s="68">
        <f>SUM(H327:S327)</f>
        <v>0</v>
      </c>
      <c r="U327" s="78"/>
      <c r="V327" s="117"/>
    </row>
    <row r="328" spans="1:22" s="59" customFormat="1" ht="14.25" customHeight="1" x14ac:dyDescent="0.2">
      <c r="A328" s="105"/>
      <c r="B328" s="105"/>
      <c r="C328" s="108"/>
      <c r="D328" s="111"/>
      <c r="E328" s="111"/>
      <c r="F328" s="15">
        <v>133</v>
      </c>
      <c r="G328" s="16" t="s">
        <v>22</v>
      </c>
      <c r="H328" s="57"/>
      <c r="I328" s="57"/>
      <c r="J328" s="57"/>
      <c r="K328" s="57"/>
      <c r="L328" s="57"/>
      <c r="M328" s="57"/>
      <c r="N328" s="57"/>
      <c r="O328" s="57"/>
      <c r="P328" s="57"/>
      <c r="Q328" s="35"/>
      <c r="R328" s="35"/>
      <c r="S328" s="35"/>
      <c r="T328" s="68">
        <f>SUM(H328:S328)</f>
        <v>0</v>
      </c>
      <c r="U328" s="78">
        <f>T328/12</f>
        <v>0</v>
      </c>
      <c r="V328" s="117"/>
    </row>
    <row r="329" spans="1:22" s="59" customFormat="1" ht="15" customHeight="1" thickBot="1" x14ac:dyDescent="0.25">
      <c r="A329" s="106"/>
      <c r="B329" s="106"/>
      <c r="C329" s="109"/>
      <c r="D329" s="112"/>
      <c r="E329" s="112"/>
      <c r="F329" s="42">
        <v>232</v>
      </c>
      <c r="G329" s="30" t="s">
        <v>21</v>
      </c>
      <c r="H329" s="72"/>
      <c r="I329" s="72"/>
      <c r="J329" s="72"/>
      <c r="K329" s="72"/>
      <c r="L329" s="72"/>
      <c r="M329" s="72"/>
      <c r="N329" s="72"/>
      <c r="O329" s="72"/>
      <c r="P329" s="72"/>
      <c r="Q329" s="72"/>
      <c r="R329" s="72"/>
      <c r="S329" s="72"/>
      <c r="T329" s="75"/>
      <c r="U329" s="75">
        <v>0</v>
      </c>
      <c r="V329" s="118"/>
    </row>
    <row r="330" spans="1:22" s="59" customFormat="1" ht="14.25" customHeight="1" x14ac:dyDescent="0.2">
      <c r="A330" s="104">
        <v>78</v>
      </c>
      <c r="B330" s="104"/>
      <c r="C330" s="107">
        <v>5803873</v>
      </c>
      <c r="D330" s="110" t="s">
        <v>113</v>
      </c>
      <c r="E330" s="110" t="s">
        <v>94</v>
      </c>
      <c r="F330" s="96">
        <v>144</v>
      </c>
      <c r="G330" s="47" t="s">
        <v>85</v>
      </c>
      <c r="H330" s="79">
        <v>300000</v>
      </c>
      <c r="I330" s="79">
        <v>300000</v>
      </c>
      <c r="J330" s="79">
        <v>300000</v>
      </c>
      <c r="K330" s="79">
        <v>300000</v>
      </c>
      <c r="L330" s="79"/>
      <c r="M330" s="79"/>
      <c r="N330" s="79"/>
      <c r="O330" s="79"/>
      <c r="P330" s="79"/>
      <c r="Q330" s="79"/>
      <c r="R330" s="79"/>
      <c r="S330" s="79"/>
      <c r="T330" s="68">
        <f>SUM(H330:S330)</f>
        <v>1200000</v>
      </c>
      <c r="U330" s="68">
        <f>T330/12</f>
        <v>100000</v>
      </c>
      <c r="V330" s="116">
        <f>SUM(T330:U334)</f>
        <v>1300000</v>
      </c>
    </row>
    <row r="331" spans="1:22" s="59" customFormat="1" ht="14.25" customHeight="1" x14ac:dyDescent="0.2">
      <c r="A331" s="105"/>
      <c r="B331" s="105"/>
      <c r="C331" s="108"/>
      <c r="D331" s="111"/>
      <c r="E331" s="111"/>
      <c r="F331" s="97">
        <v>113</v>
      </c>
      <c r="G331" s="48" t="s">
        <v>20</v>
      </c>
      <c r="H331" s="57"/>
      <c r="I331" s="57"/>
      <c r="J331" s="57"/>
      <c r="K331" s="57"/>
      <c r="L331" s="57"/>
      <c r="M331" s="57"/>
      <c r="N331" s="57"/>
      <c r="O331" s="57"/>
      <c r="P331" s="57"/>
      <c r="Q331" s="57"/>
      <c r="R331" s="57"/>
      <c r="S331" s="57"/>
      <c r="T331" s="68">
        <f>SUM(H331:S331)</f>
        <v>0</v>
      </c>
      <c r="U331" s="78">
        <f>T331/12</f>
        <v>0</v>
      </c>
      <c r="V331" s="117"/>
    </row>
    <row r="332" spans="1:22" s="59" customFormat="1" ht="14.25" customHeight="1" x14ac:dyDescent="0.2">
      <c r="A332" s="105"/>
      <c r="B332" s="105"/>
      <c r="C332" s="108"/>
      <c r="D332" s="111"/>
      <c r="E332" s="111"/>
      <c r="F332" s="97">
        <v>131</v>
      </c>
      <c r="G332" s="48" t="s">
        <v>26</v>
      </c>
      <c r="H332" s="57"/>
      <c r="I332" s="57"/>
      <c r="J332" s="57"/>
      <c r="K332" s="57"/>
      <c r="L332" s="57"/>
      <c r="M332" s="57"/>
      <c r="N332" s="57"/>
      <c r="O332" s="35"/>
      <c r="P332" s="35"/>
      <c r="Q332" s="35"/>
      <c r="R332" s="35"/>
      <c r="S332" s="35"/>
      <c r="T332" s="68">
        <f>SUM(H332:S332)</f>
        <v>0</v>
      </c>
      <c r="U332" s="78"/>
      <c r="V332" s="117"/>
    </row>
    <row r="333" spans="1:22" s="59" customFormat="1" ht="14.25" customHeight="1" x14ac:dyDescent="0.2">
      <c r="A333" s="105"/>
      <c r="B333" s="105"/>
      <c r="C333" s="108"/>
      <c r="D333" s="111"/>
      <c r="E333" s="111"/>
      <c r="F333" s="15">
        <v>133</v>
      </c>
      <c r="G333" s="16" t="s">
        <v>22</v>
      </c>
      <c r="H333" s="57"/>
      <c r="I333" s="57"/>
      <c r="J333" s="57"/>
      <c r="K333" s="57"/>
      <c r="L333" s="57"/>
      <c r="M333" s="57"/>
      <c r="N333" s="57"/>
      <c r="O333" s="57"/>
      <c r="P333" s="57"/>
      <c r="Q333" s="35"/>
      <c r="R333" s="35"/>
      <c r="S333" s="35"/>
      <c r="T333" s="68">
        <f>SUM(H333:S333)</f>
        <v>0</v>
      </c>
      <c r="U333" s="78">
        <f>T333/12</f>
        <v>0</v>
      </c>
      <c r="V333" s="117"/>
    </row>
    <row r="334" spans="1:22" s="59" customFormat="1" ht="15" customHeight="1" thickBot="1" x14ac:dyDescent="0.25">
      <c r="A334" s="106"/>
      <c r="B334" s="106"/>
      <c r="C334" s="109"/>
      <c r="D334" s="112"/>
      <c r="E334" s="112"/>
      <c r="F334" s="42">
        <v>232</v>
      </c>
      <c r="G334" s="30" t="s">
        <v>21</v>
      </c>
      <c r="H334" s="72"/>
      <c r="I334" s="72"/>
      <c r="J334" s="72"/>
      <c r="K334" s="72"/>
      <c r="L334" s="72"/>
      <c r="M334" s="72"/>
      <c r="N334" s="72"/>
      <c r="O334" s="72"/>
      <c r="P334" s="72"/>
      <c r="Q334" s="72"/>
      <c r="R334" s="72"/>
      <c r="S334" s="72"/>
      <c r="T334" s="75"/>
      <c r="U334" s="75">
        <v>0</v>
      </c>
      <c r="V334" s="118"/>
    </row>
    <row r="335" spans="1:22" s="59" customFormat="1" ht="14.25" customHeight="1" x14ac:dyDescent="0.2">
      <c r="A335" s="104">
        <v>79</v>
      </c>
      <c r="B335" s="104"/>
      <c r="C335" s="107">
        <v>5608953</v>
      </c>
      <c r="D335" s="110" t="s">
        <v>129</v>
      </c>
      <c r="E335" s="110" t="s">
        <v>94</v>
      </c>
      <c r="F335" s="96">
        <v>144</v>
      </c>
      <c r="G335" s="47" t="s">
        <v>85</v>
      </c>
      <c r="H335" s="79"/>
      <c r="I335" s="79"/>
      <c r="J335" s="79"/>
      <c r="K335" s="79"/>
      <c r="L335" s="79"/>
      <c r="M335" s="79">
        <v>800000</v>
      </c>
      <c r="N335" s="79">
        <v>800000</v>
      </c>
      <c r="O335" s="79">
        <v>800000</v>
      </c>
      <c r="P335" s="79">
        <v>800000</v>
      </c>
      <c r="Q335" s="79">
        <v>800000</v>
      </c>
      <c r="R335" s="79">
        <v>800000</v>
      </c>
      <c r="S335" s="79">
        <v>800000</v>
      </c>
      <c r="T335" s="68">
        <f>SUM(H335:S335)</f>
        <v>5600000</v>
      </c>
      <c r="U335" s="68">
        <f>T335/12</f>
        <v>466666.66666666669</v>
      </c>
      <c r="V335" s="116">
        <f>SUM(T335:U339)</f>
        <v>6066666.666666667</v>
      </c>
    </row>
    <row r="336" spans="1:22" s="59" customFormat="1" ht="14.25" customHeight="1" x14ac:dyDescent="0.2">
      <c r="A336" s="105"/>
      <c r="B336" s="105"/>
      <c r="C336" s="108"/>
      <c r="D336" s="111"/>
      <c r="E336" s="111"/>
      <c r="F336" s="97">
        <v>113</v>
      </c>
      <c r="G336" s="48" t="s">
        <v>20</v>
      </c>
      <c r="H336" s="57"/>
      <c r="I336" s="57"/>
      <c r="J336" s="57"/>
      <c r="K336" s="57"/>
      <c r="L336" s="57"/>
      <c r="M336" s="57" t="s">
        <v>130</v>
      </c>
      <c r="N336" s="57"/>
      <c r="O336" s="57"/>
      <c r="P336" s="57"/>
      <c r="Q336" s="57"/>
      <c r="R336" s="57"/>
      <c r="S336" s="57"/>
      <c r="T336" s="68">
        <f>SUM(H336:S336)</f>
        <v>0</v>
      </c>
      <c r="U336" s="78">
        <f>T336/12</f>
        <v>0</v>
      </c>
      <c r="V336" s="117"/>
    </row>
    <row r="337" spans="1:22" s="59" customFormat="1" ht="14.25" customHeight="1" x14ac:dyDescent="0.2">
      <c r="A337" s="105"/>
      <c r="B337" s="105"/>
      <c r="C337" s="108"/>
      <c r="D337" s="111"/>
      <c r="E337" s="111"/>
      <c r="F337" s="97">
        <v>131</v>
      </c>
      <c r="G337" s="48" t="s">
        <v>26</v>
      </c>
      <c r="H337" s="57"/>
      <c r="I337" s="57"/>
      <c r="J337" s="57"/>
      <c r="K337" s="57"/>
      <c r="L337" s="57"/>
      <c r="M337" s="57"/>
      <c r="N337" s="57"/>
      <c r="O337" s="35"/>
      <c r="P337" s="35"/>
      <c r="Q337" s="35"/>
      <c r="R337" s="35"/>
      <c r="S337" s="35"/>
      <c r="T337" s="68">
        <f>SUM(H337:S337)</f>
        <v>0</v>
      </c>
      <c r="U337" s="78"/>
      <c r="V337" s="117"/>
    </row>
    <row r="338" spans="1:22" s="59" customFormat="1" ht="14.25" customHeight="1" x14ac:dyDescent="0.2">
      <c r="A338" s="105"/>
      <c r="B338" s="105"/>
      <c r="C338" s="108"/>
      <c r="D338" s="111"/>
      <c r="E338" s="111"/>
      <c r="F338" s="15">
        <v>133</v>
      </c>
      <c r="G338" s="16" t="s">
        <v>22</v>
      </c>
      <c r="H338" s="57"/>
      <c r="I338" s="57"/>
      <c r="J338" s="57"/>
      <c r="K338" s="57"/>
      <c r="L338" s="57"/>
      <c r="M338" s="57"/>
      <c r="N338" s="57"/>
      <c r="O338" s="57"/>
      <c r="P338" s="57"/>
      <c r="Q338" s="35"/>
      <c r="R338" s="35"/>
      <c r="S338" s="35"/>
      <c r="T338" s="68">
        <f>SUM(H338:S338)</f>
        <v>0</v>
      </c>
      <c r="U338" s="78">
        <f>T338/12</f>
        <v>0</v>
      </c>
      <c r="V338" s="117"/>
    </row>
    <row r="339" spans="1:22" s="59" customFormat="1" ht="15" customHeight="1" thickBot="1" x14ac:dyDescent="0.25">
      <c r="A339" s="106"/>
      <c r="B339" s="106"/>
      <c r="C339" s="109"/>
      <c r="D339" s="112"/>
      <c r="E339" s="112"/>
      <c r="F339" s="42">
        <v>232</v>
      </c>
      <c r="G339" s="30" t="s">
        <v>21</v>
      </c>
      <c r="H339" s="72"/>
      <c r="I339" s="72"/>
      <c r="J339" s="72"/>
      <c r="K339" s="72"/>
      <c r="L339" s="72"/>
      <c r="M339" s="72"/>
      <c r="N339" s="72"/>
      <c r="O339" s="72"/>
      <c r="P339" s="72"/>
      <c r="Q339" s="72"/>
      <c r="R339" s="72"/>
      <c r="S339" s="72"/>
      <c r="T339" s="75"/>
      <c r="U339" s="75">
        <v>0</v>
      </c>
      <c r="V339" s="118"/>
    </row>
    <row r="340" spans="1:22" s="59" customFormat="1" ht="14.25" customHeight="1" x14ac:dyDescent="0.2">
      <c r="A340" s="170">
        <v>80</v>
      </c>
      <c r="B340" s="104"/>
      <c r="C340" s="107">
        <v>1523752</v>
      </c>
      <c r="D340" s="110" t="s">
        <v>131</v>
      </c>
      <c r="E340" s="172" t="s">
        <v>94</v>
      </c>
      <c r="F340" s="96">
        <v>144</v>
      </c>
      <c r="G340" s="47" t="s">
        <v>85</v>
      </c>
      <c r="H340" s="79"/>
      <c r="I340" s="79"/>
      <c r="J340" s="79"/>
      <c r="K340" s="79"/>
      <c r="L340" s="79"/>
      <c r="M340" s="79"/>
      <c r="N340" s="79">
        <v>500000</v>
      </c>
      <c r="O340" s="79">
        <v>500000</v>
      </c>
      <c r="P340" s="79">
        <v>550000</v>
      </c>
      <c r="Q340" s="79">
        <v>550000</v>
      </c>
      <c r="R340" s="79">
        <v>550000</v>
      </c>
      <c r="S340" s="79">
        <v>550000</v>
      </c>
      <c r="T340" s="68">
        <f>SUM(H340:S340)</f>
        <v>3200000</v>
      </c>
      <c r="U340" s="68">
        <f>T340/12</f>
        <v>266666.66666666669</v>
      </c>
      <c r="V340" s="116">
        <f>SUM(T340:U344)</f>
        <v>3466666.6666666665</v>
      </c>
    </row>
    <row r="341" spans="1:22" s="59" customFormat="1" ht="14.25" customHeight="1" x14ac:dyDescent="0.2">
      <c r="A341" s="171"/>
      <c r="B341" s="105"/>
      <c r="C341" s="108"/>
      <c r="D341" s="111"/>
      <c r="E341" s="173"/>
      <c r="F341" s="97">
        <v>123</v>
      </c>
      <c r="G341" s="48" t="s">
        <v>116</v>
      </c>
      <c r="H341" s="89"/>
      <c r="I341" s="57"/>
      <c r="J341" s="57"/>
      <c r="K341" s="57"/>
      <c r="L341" s="57"/>
      <c r="M341" s="57"/>
      <c r="N341" s="57"/>
      <c r="O341" s="57"/>
      <c r="P341" s="57"/>
      <c r="Q341" s="57"/>
      <c r="R341" s="57"/>
      <c r="S341" s="57"/>
      <c r="T341" s="68">
        <f t="shared" ref="T341:T351" si="26">SUM(H341:S341)</f>
        <v>0</v>
      </c>
      <c r="U341" s="68">
        <f t="shared" ref="U341:U352" si="27">T341/12</f>
        <v>0</v>
      </c>
      <c r="V341" s="117"/>
    </row>
    <row r="342" spans="1:22" s="59" customFormat="1" ht="14.25" customHeight="1" x14ac:dyDescent="0.2">
      <c r="A342" s="171"/>
      <c r="B342" s="105"/>
      <c r="C342" s="108"/>
      <c r="D342" s="111"/>
      <c r="E342" s="173"/>
      <c r="F342" s="97">
        <v>131</v>
      </c>
      <c r="G342" s="48" t="s">
        <v>26</v>
      </c>
      <c r="H342" s="89"/>
      <c r="I342" s="57"/>
      <c r="J342" s="57"/>
      <c r="K342" s="57"/>
      <c r="L342" s="57"/>
      <c r="M342" s="57"/>
      <c r="N342" s="57"/>
      <c r="O342" s="35"/>
      <c r="P342" s="35"/>
      <c r="Q342" s="35"/>
      <c r="R342" s="35"/>
      <c r="S342" s="35"/>
      <c r="T342" s="68">
        <f t="shared" si="26"/>
        <v>0</v>
      </c>
      <c r="U342" s="68">
        <f t="shared" si="27"/>
        <v>0</v>
      </c>
      <c r="V342" s="117"/>
    </row>
    <row r="343" spans="1:22" s="59" customFormat="1" ht="14.25" customHeight="1" x14ac:dyDescent="0.2">
      <c r="A343" s="171"/>
      <c r="B343" s="105"/>
      <c r="C343" s="108"/>
      <c r="D343" s="111"/>
      <c r="E343" s="173"/>
      <c r="F343" s="97">
        <v>133</v>
      </c>
      <c r="G343" s="48" t="s">
        <v>22</v>
      </c>
      <c r="H343" s="89"/>
      <c r="I343" s="57"/>
      <c r="J343" s="57"/>
      <c r="K343" s="57"/>
      <c r="L343" s="57"/>
      <c r="M343" s="57"/>
      <c r="N343" s="57"/>
      <c r="O343" s="57"/>
      <c r="P343" s="57"/>
      <c r="Q343" s="35"/>
      <c r="R343" s="35"/>
      <c r="S343" s="35"/>
      <c r="T343" s="68">
        <f t="shared" si="26"/>
        <v>0</v>
      </c>
      <c r="U343" s="68">
        <f t="shared" si="27"/>
        <v>0</v>
      </c>
      <c r="V343" s="117"/>
    </row>
    <row r="344" spans="1:22" s="59" customFormat="1" ht="15" customHeight="1" thickBot="1" x14ac:dyDescent="0.25">
      <c r="A344" s="171"/>
      <c r="B344" s="105"/>
      <c r="C344" s="109"/>
      <c r="D344" s="112"/>
      <c r="E344" s="174"/>
      <c r="F344" s="98">
        <v>232</v>
      </c>
      <c r="G344" s="49" t="s">
        <v>21</v>
      </c>
      <c r="H344" s="73"/>
      <c r="I344" s="72"/>
      <c r="J344" s="72"/>
      <c r="K344" s="72"/>
      <c r="L344" s="72"/>
      <c r="M344" s="72"/>
      <c r="N344" s="72"/>
      <c r="O344" s="72"/>
      <c r="P344" s="72"/>
      <c r="Q344" s="72"/>
      <c r="R344" s="72"/>
      <c r="S344" s="72"/>
      <c r="T344" s="68">
        <f t="shared" si="26"/>
        <v>0</v>
      </c>
      <c r="U344" s="68">
        <f t="shared" si="27"/>
        <v>0</v>
      </c>
      <c r="V344" s="117"/>
    </row>
    <row r="345" spans="1:22" s="59" customFormat="1" ht="14.25" customHeight="1" x14ac:dyDescent="0.2">
      <c r="A345" s="66"/>
      <c r="B345" s="99"/>
      <c r="C345" s="100">
        <v>6634596</v>
      </c>
      <c r="D345" s="61" t="s">
        <v>132</v>
      </c>
      <c r="E345" s="61" t="s">
        <v>94</v>
      </c>
      <c r="F345" s="101">
        <v>144</v>
      </c>
      <c r="G345" s="16" t="s">
        <v>85</v>
      </c>
      <c r="H345" s="79"/>
      <c r="I345" s="79"/>
      <c r="J345" s="79"/>
      <c r="K345" s="79"/>
      <c r="L345" s="79"/>
      <c r="M345" s="79"/>
      <c r="N345" s="79"/>
      <c r="O345" s="79">
        <v>700000</v>
      </c>
      <c r="P345" s="79">
        <v>700000</v>
      </c>
      <c r="Q345" s="79">
        <v>700000</v>
      </c>
      <c r="R345" s="79">
        <v>700000</v>
      </c>
      <c r="S345" s="79">
        <v>700000</v>
      </c>
      <c r="T345" s="68">
        <f t="shared" si="26"/>
        <v>3500000</v>
      </c>
      <c r="U345" s="68">
        <f t="shared" si="27"/>
        <v>291666.66666666669</v>
      </c>
      <c r="V345" s="102"/>
    </row>
    <row r="346" spans="1:22" s="59" customFormat="1" ht="14.25" customHeight="1" x14ac:dyDescent="0.2">
      <c r="A346" s="66"/>
      <c r="B346" s="99"/>
      <c r="C346" s="103">
        <v>2604939</v>
      </c>
      <c r="D346" s="62" t="s">
        <v>133</v>
      </c>
      <c r="E346" s="62" t="s">
        <v>94</v>
      </c>
      <c r="F346" s="67">
        <v>144</v>
      </c>
      <c r="G346" s="26" t="s">
        <v>85</v>
      </c>
      <c r="H346" s="89"/>
      <c r="I346" s="57"/>
      <c r="J346" s="57"/>
      <c r="K346" s="57"/>
      <c r="L346" s="57"/>
      <c r="M346" s="57"/>
      <c r="N346" s="57"/>
      <c r="O346" s="57"/>
      <c r="P346" s="57"/>
      <c r="Q346" s="57"/>
      <c r="R346" s="57"/>
      <c r="S346" s="57">
        <v>500000</v>
      </c>
      <c r="T346" s="68">
        <f t="shared" si="26"/>
        <v>500000</v>
      </c>
      <c r="U346" s="68">
        <f t="shared" si="27"/>
        <v>41666.666666666664</v>
      </c>
      <c r="V346" s="102"/>
    </row>
    <row r="347" spans="1:22" s="59" customFormat="1" ht="14.25" customHeight="1" x14ac:dyDescent="0.2">
      <c r="A347" s="66"/>
      <c r="B347" s="99"/>
      <c r="C347" s="103"/>
      <c r="D347" s="62"/>
      <c r="E347" s="62"/>
      <c r="F347" s="67"/>
      <c r="G347" s="26"/>
      <c r="H347" s="89"/>
      <c r="I347" s="57"/>
      <c r="J347" s="57"/>
      <c r="K347" s="57"/>
      <c r="L347" s="57"/>
      <c r="M347" s="57"/>
      <c r="N347" s="57"/>
      <c r="O347" s="35"/>
      <c r="P347" s="35"/>
      <c r="Q347" s="35"/>
      <c r="R347" s="35"/>
      <c r="S347" s="35"/>
      <c r="T347" s="68">
        <f t="shared" si="26"/>
        <v>0</v>
      </c>
      <c r="U347" s="68">
        <f t="shared" si="27"/>
        <v>0</v>
      </c>
      <c r="V347" s="102"/>
    </row>
    <row r="348" spans="1:22" s="59" customFormat="1" ht="14.25" customHeight="1" x14ac:dyDescent="0.2">
      <c r="A348" s="66"/>
      <c r="B348" s="99"/>
      <c r="C348" s="103"/>
      <c r="D348" s="62"/>
      <c r="E348" s="62"/>
      <c r="F348" s="67"/>
      <c r="G348" s="26"/>
      <c r="H348" s="57"/>
      <c r="I348" s="57"/>
      <c r="J348" s="57"/>
      <c r="K348" s="57"/>
      <c r="L348" s="57"/>
      <c r="M348" s="57"/>
      <c r="N348" s="57"/>
      <c r="O348" s="57"/>
      <c r="P348" s="57"/>
      <c r="Q348" s="57"/>
      <c r="R348" s="57"/>
      <c r="S348" s="57"/>
      <c r="T348" s="68">
        <f t="shared" si="26"/>
        <v>0</v>
      </c>
      <c r="U348" s="68">
        <f t="shared" si="27"/>
        <v>0</v>
      </c>
      <c r="V348" s="102"/>
    </row>
    <row r="349" spans="1:22" s="59" customFormat="1" ht="15" customHeight="1" x14ac:dyDescent="0.2">
      <c r="A349" s="66"/>
      <c r="B349" s="99"/>
      <c r="C349" s="103"/>
      <c r="D349" s="62"/>
      <c r="E349" s="62"/>
      <c r="F349" s="67"/>
      <c r="G349" s="26"/>
      <c r="H349" s="57"/>
      <c r="I349" s="57"/>
      <c r="J349" s="57"/>
      <c r="K349" s="57"/>
      <c r="L349" s="57"/>
      <c r="M349" s="57"/>
      <c r="N349" s="57"/>
      <c r="O349" s="57"/>
      <c r="P349" s="57"/>
      <c r="Q349" s="57"/>
      <c r="R349" s="57"/>
      <c r="S349" s="57"/>
      <c r="T349" s="68">
        <f t="shared" si="26"/>
        <v>0</v>
      </c>
      <c r="U349" s="68">
        <f t="shared" si="27"/>
        <v>0</v>
      </c>
      <c r="V349" s="102"/>
    </row>
    <row r="350" spans="1:22" s="59" customFormat="1" ht="14.25" customHeight="1" x14ac:dyDescent="0.2">
      <c r="A350" s="66"/>
      <c r="B350" s="99"/>
      <c r="C350" s="103"/>
      <c r="D350" s="62"/>
      <c r="E350" s="62"/>
      <c r="F350" s="67"/>
      <c r="G350" s="26"/>
      <c r="H350" s="57"/>
      <c r="I350" s="57"/>
      <c r="J350" s="57"/>
      <c r="K350" s="57"/>
      <c r="L350" s="57"/>
      <c r="M350" s="57"/>
      <c r="N350" s="57"/>
      <c r="O350" s="57"/>
      <c r="P350" s="57"/>
      <c r="Q350" s="57"/>
      <c r="R350" s="57"/>
      <c r="S350" s="57"/>
      <c r="T350" s="68">
        <f t="shared" si="26"/>
        <v>0</v>
      </c>
      <c r="U350" s="68">
        <f t="shared" si="27"/>
        <v>0</v>
      </c>
      <c r="V350" s="102"/>
    </row>
    <row r="351" spans="1:22" s="59" customFormat="1" ht="14.25" customHeight="1" x14ac:dyDescent="0.2">
      <c r="A351" s="66"/>
      <c r="B351" s="99"/>
      <c r="C351" s="103"/>
      <c r="D351" s="62"/>
      <c r="E351" s="62"/>
      <c r="F351" s="67"/>
      <c r="G351" s="26"/>
      <c r="H351" s="89"/>
      <c r="I351" s="57"/>
      <c r="J351" s="57"/>
      <c r="K351" s="57"/>
      <c r="L351" s="57"/>
      <c r="M351" s="57"/>
      <c r="N351" s="57"/>
      <c r="O351" s="57"/>
      <c r="P351" s="57"/>
      <c r="Q351" s="35"/>
      <c r="R351" s="35"/>
      <c r="S351" s="35"/>
      <c r="T351" s="68">
        <f t="shared" si="26"/>
        <v>0</v>
      </c>
      <c r="U351" s="68">
        <f t="shared" si="27"/>
        <v>0</v>
      </c>
      <c r="V351" s="102"/>
    </row>
    <row r="352" spans="1:22" s="59" customFormat="1" ht="15" customHeight="1" thickBot="1" x14ac:dyDescent="0.25">
      <c r="A352" s="66"/>
      <c r="B352" s="99"/>
      <c r="C352" s="103"/>
      <c r="D352" s="62"/>
      <c r="E352" s="62"/>
      <c r="F352" s="67"/>
      <c r="G352" s="26"/>
      <c r="H352" s="73"/>
      <c r="I352" s="72"/>
      <c r="J352" s="72"/>
      <c r="K352" s="72"/>
      <c r="L352" s="72"/>
      <c r="M352" s="72"/>
      <c r="N352" s="72"/>
      <c r="O352" s="72"/>
      <c r="P352" s="72"/>
      <c r="Q352" s="72"/>
      <c r="R352" s="72"/>
      <c r="S352" s="72"/>
      <c r="T352" s="75"/>
      <c r="U352" s="68">
        <f t="shared" si="27"/>
        <v>0</v>
      </c>
      <c r="V352" s="102"/>
    </row>
    <row r="353" spans="1:22" ht="15" x14ac:dyDescent="0.25">
      <c r="A353" s="130" t="s">
        <v>16</v>
      </c>
      <c r="B353" s="131"/>
      <c r="C353" s="131"/>
      <c r="D353" s="132"/>
      <c r="E353" s="40"/>
      <c r="F353" s="37"/>
      <c r="G353" s="37"/>
      <c r="H353" s="24">
        <f t="shared" ref="H353:V353" si="28">SUM(H9:H352)</f>
        <v>83480000</v>
      </c>
      <c r="I353" s="24">
        <f t="shared" si="28"/>
        <v>78436000</v>
      </c>
      <c r="J353" s="24">
        <f t="shared" si="28"/>
        <v>80280000</v>
      </c>
      <c r="K353" s="24">
        <f t="shared" si="28"/>
        <v>79580000</v>
      </c>
      <c r="L353" s="24">
        <f t="shared" si="28"/>
        <v>77880000</v>
      </c>
      <c r="M353" s="24">
        <f t="shared" si="28"/>
        <v>80640000</v>
      </c>
      <c r="N353" s="24">
        <f t="shared" si="28"/>
        <v>82650000</v>
      </c>
      <c r="O353" s="24">
        <f t="shared" si="28"/>
        <v>85170000</v>
      </c>
      <c r="P353" s="24">
        <f t="shared" si="28"/>
        <v>78360000</v>
      </c>
      <c r="Q353" s="24">
        <f t="shared" si="28"/>
        <v>76730000</v>
      </c>
      <c r="R353" s="24">
        <f t="shared" si="28"/>
        <v>75480000</v>
      </c>
      <c r="S353" s="24">
        <f t="shared" si="28"/>
        <v>79730000</v>
      </c>
      <c r="T353" s="24">
        <f t="shared" si="28"/>
        <v>953716000</v>
      </c>
      <c r="U353" s="24">
        <f t="shared" si="28"/>
        <v>76273000.000000045</v>
      </c>
      <c r="V353" s="24">
        <f t="shared" si="28"/>
        <v>1025655666.6666665</v>
      </c>
    </row>
    <row r="354" spans="1:22" ht="16.5" x14ac:dyDescent="0.3">
      <c r="A354" s="58"/>
      <c r="B354" s="4"/>
      <c r="C354" s="14"/>
      <c r="D354" s="63" t="s">
        <v>35</v>
      </c>
      <c r="E354" s="11"/>
      <c r="F354" s="6"/>
      <c r="G354" s="11"/>
      <c r="H354" s="12"/>
      <c r="I354" s="13"/>
      <c r="J354" s="13"/>
      <c r="K354" s="13"/>
      <c r="L354" s="13"/>
      <c r="M354" s="8"/>
      <c r="N354" s="8"/>
      <c r="O354" s="8"/>
      <c r="P354" s="8"/>
      <c r="Q354" s="8"/>
      <c r="R354" s="9"/>
      <c r="S354" s="8"/>
      <c r="T354" s="10"/>
      <c r="U354" s="10"/>
      <c r="V354" s="10"/>
    </row>
    <row r="355" spans="1:22" ht="16.5" x14ac:dyDescent="0.3">
      <c r="A355" s="58"/>
      <c r="B355" s="4"/>
      <c r="C355" s="5"/>
      <c r="D355" s="64"/>
      <c r="E355" s="6"/>
      <c r="G355" s="6"/>
      <c r="H355" s="7"/>
      <c r="I355" s="8"/>
      <c r="J355" s="8"/>
      <c r="K355" s="8"/>
      <c r="L355" s="8"/>
      <c r="M355" s="8"/>
      <c r="N355" s="8"/>
      <c r="O355" s="8"/>
      <c r="P355" s="8"/>
      <c r="Q355" s="8"/>
      <c r="R355" s="9"/>
      <c r="S355" s="8"/>
      <c r="T355" s="10"/>
      <c r="U355" s="10"/>
      <c r="V355" s="10"/>
    </row>
  </sheetData>
  <autoFilter ref="A8:V139"/>
  <mergeCells count="444">
    <mergeCell ref="A340:A344"/>
    <mergeCell ref="B340:B344"/>
    <mergeCell ref="C340:C344"/>
    <mergeCell ref="D340:D344"/>
    <mergeCell ref="E340:E344"/>
    <mergeCell ref="V340:V344"/>
    <mergeCell ref="V295:V299"/>
    <mergeCell ref="A295:A299"/>
    <mergeCell ref="D330:D334"/>
    <mergeCell ref="E330:E334"/>
    <mergeCell ref="V330:V334"/>
    <mergeCell ref="A335:A339"/>
    <mergeCell ref="B335:B339"/>
    <mergeCell ref="C335:C339"/>
    <mergeCell ref="D335:D339"/>
    <mergeCell ref="E335:E339"/>
    <mergeCell ref="V335:V339"/>
    <mergeCell ref="V315:V319"/>
    <mergeCell ref="A320:A324"/>
    <mergeCell ref="B320:B324"/>
    <mergeCell ref="C320:C324"/>
    <mergeCell ref="D320:D324"/>
    <mergeCell ref="E320:E324"/>
    <mergeCell ref="V320:V324"/>
    <mergeCell ref="V325:V329"/>
    <mergeCell ref="V300:V304"/>
    <mergeCell ref="A305:A309"/>
    <mergeCell ref="B305:B309"/>
    <mergeCell ref="C305:C309"/>
    <mergeCell ref="D305:D309"/>
    <mergeCell ref="E305:E309"/>
    <mergeCell ref="V305:V309"/>
    <mergeCell ref="A310:A314"/>
    <mergeCell ref="B310:B314"/>
    <mergeCell ref="C310:C314"/>
    <mergeCell ref="D310:D314"/>
    <mergeCell ref="E310:E314"/>
    <mergeCell ref="V310:V314"/>
    <mergeCell ref="A300:A304"/>
    <mergeCell ref="B300:B304"/>
    <mergeCell ref="C300:C304"/>
    <mergeCell ref="D300:D304"/>
    <mergeCell ref="E300:E304"/>
    <mergeCell ref="V285:V289"/>
    <mergeCell ref="D285:D289"/>
    <mergeCell ref="C285:C289"/>
    <mergeCell ref="B285:B289"/>
    <mergeCell ref="A285:A289"/>
    <mergeCell ref="E220:E223"/>
    <mergeCell ref="E214:E219"/>
    <mergeCell ref="E233:E234"/>
    <mergeCell ref="E248:E251"/>
    <mergeCell ref="A214:A219"/>
    <mergeCell ref="B214:B219"/>
    <mergeCell ref="C214:C219"/>
    <mergeCell ref="D214:D219"/>
    <mergeCell ref="D236:D240"/>
    <mergeCell ref="V236:V240"/>
    <mergeCell ref="V241:V244"/>
    <mergeCell ref="A245:A247"/>
    <mergeCell ref="B245:B247"/>
    <mergeCell ref="C245:C247"/>
    <mergeCell ref="D245:D247"/>
    <mergeCell ref="V245:V247"/>
    <mergeCell ref="A248:A251"/>
    <mergeCell ref="B248:B251"/>
    <mergeCell ref="B263:B264"/>
    <mergeCell ref="A6:V6"/>
    <mergeCell ref="A7:V7"/>
    <mergeCell ref="D136:D138"/>
    <mergeCell ref="C136:C138"/>
    <mergeCell ref="B136:B138"/>
    <mergeCell ref="A136:A138"/>
    <mergeCell ref="V136:V138"/>
    <mergeCell ref="V127:V132"/>
    <mergeCell ref="A123:A126"/>
    <mergeCell ref="B123:B126"/>
    <mergeCell ref="C123:C126"/>
    <mergeCell ref="D123:D126"/>
    <mergeCell ref="V123:V126"/>
    <mergeCell ref="D18:D21"/>
    <mergeCell ref="B112:B114"/>
    <mergeCell ref="E18:E21"/>
    <mergeCell ref="E9:E12"/>
    <mergeCell ref="E33:E34"/>
    <mergeCell ref="E36:E39"/>
    <mergeCell ref="E54:E55"/>
    <mergeCell ref="C32:C35"/>
    <mergeCell ref="D32:D35"/>
    <mergeCell ref="A40:A44"/>
    <mergeCell ref="C40:C44"/>
    <mergeCell ref="A45:A47"/>
    <mergeCell ref="B45:B47"/>
    <mergeCell ref="C45:C47"/>
    <mergeCell ref="D45:D47"/>
    <mergeCell ref="D40:D44"/>
    <mergeCell ref="A36:A39"/>
    <mergeCell ref="AA106:AC106"/>
    <mergeCell ref="B36:B39"/>
    <mergeCell ref="C36:C39"/>
    <mergeCell ref="D36:D39"/>
    <mergeCell ref="B40:B44"/>
    <mergeCell ref="C48:C52"/>
    <mergeCell ref="D48:D52"/>
    <mergeCell ref="V102:V106"/>
    <mergeCell ref="V48:V52"/>
    <mergeCell ref="V53:V56"/>
    <mergeCell ref="V73:V79"/>
    <mergeCell ref="V80:V83"/>
    <mergeCell ref="V84:V86"/>
    <mergeCell ref="V36:V39"/>
    <mergeCell ref="D60:D63"/>
    <mergeCell ref="B64:B68"/>
    <mergeCell ref="B87:B89"/>
    <mergeCell ref="C87:C89"/>
    <mergeCell ref="A9:A12"/>
    <mergeCell ref="B9:B12"/>
    <mergeCell ref="C9:C12"/>
    <mergeCell ref="D9:D12"/>
    <mergeCell ref="C53:C56"/>
    <mergeCell ref="D53:D56"/>
    <mergeCell ref="B32:B35"/>
    <mergeCell ref="A13:A17"/>
    <mergeCell ref="A32:A35"/>
    <mergeCell ref="B13:B17"/>
    <mergeCell ref="C13:C17"/>
    <mergeCell ref="D13:D17"/>
    <mergeCell ref="A22:A26"/>
    <mergeCell ref="B22:B26"/>
    <mergeCell ref="C22:C26"/>
    <mergeCell ref="D22:D26"/>
    <mergeCell ref="A27:A31"/>
    <mergeCell ref="A18:A21"/>
    <mergeCell ref="B18:B21"/>
    <mergeCell ref="C18:C21"/>
    <mergeCell ref="B27:B31"/>
    <mergeCell ref="C27:C31"/>
    <mergeCell ref="D27:D31"/>
    <mergeCell ref="A53:A56"/>
    <mergeCell ref="D87:D89"/>
    <mergeCell ref="A90:A94"/>
    <mergeCell ref="A60:A63"/>
    <mergeCell ref="B60:B63"/>
    <mergeCell ref="C60:C63"/>
    <mergeCell ref="A69:A72"/>
    <mergeCell ref="B69:B72"/>
    <mergeCell ref="C69:C72"/>
    <mergeCell ref="D69:D72"/>
    <mergeCell ref="A84:A86"/>
    <mergeCell ref="B84:B86"/>
    <mergeCell ref="C84:C86"/>
    <mergeCell ref="D84:D86"/>
    <mergeCell ref="B53:B56"/>
    <mergeCell ref="A48:A52"/>
    <mergeCell ref="B48:B52"/>
    <mergeCell ref="A64:A68"/>
    <mergeCell ref="C64:C68"/>
    <mergeCell ref="D64:D68"/>
    <mergeCell ref="A80:A83"/>
    <mergeCell ref="B80:B83"/>
    <mergeCell ref="C80:C83"/>
    <mergeCell ref="D80:D83"/>
    <mergeCell ref="A73:A79"/>
    <mergeCell ref="B73:B79"/>
    <mergeCell ref="C73:C79"/>
    <mergeCell ref="D73:D79"/>
    <mergeCell ref="V99:V101"/>
    <mergeCell ref="A87:A89"/>
    <mergeCell ref="B90:B94"/>
    <mergeCell ref="C90:C94"/>
    <mergeCell ref="D90:D94"/>
    <mergeCell ref="A120:A122"/>
    <mergeCell ref="B120:B122"/>
    <mergeCell ref="C120:C122"/>
    <mergeCell ref="D120:D122"/>
    <mergeCell ref="A115:A119"/>
    <mergeCell ref="B115:B119"/>
    <mergeCell ref="C115:C119"/>
    <mergeCell ref="D115:D119"/>
    <mergeCell ref="A102:A106"/>
    <mergeCell ref="B102:B106"/>
    <mergeCell ref="C102:C106"/>
    <mergeCell ref="D102:D106"/>
    <mergeCell ref="C112:C114"/>
    <mergeCell ref="D112:D114"/>
    <mergeCell ref="A112:A114"/>
    <mergeCell ref="A99:A101"/>
    <mergeCell ref="B99:B101"/>
    <mergeCell ref="C99:C101"/>
    <mergeCell ref="D99:D101"/>
    <mergeCell ref="C133:C135"/>
    <mergeCell ref="D133:D135"/>
    <mergeCell ref="A127:A132"/>
    <mergeCell ref="B127:B132"/>
    <mergeCell ref="C127:C132"/>
    <mergeCell ref="D127:D132"/>
    <mergeCell ref="A95:A98"/>
    <mergeCell ref="B95:B98"/>
    <mergeCell ref="C95:C98"/>
    <mergeCell ref="D95:D98"/>
    <mergeCell ref="A107:A111"/>
    <mergeCell ref="B107:B111"/>
    <mergeCell ref="C107:C111"/>
    <mergeCell ref="D107:D111"/>
    <mergeCell ref="A1:V5"/>
    <mergeCell ref="V107:V111"/>
    <mergeCell ref="V112:V114"/>
    <mergeCell ref="V115:V119"/>
    <mergeCell ref="V120:V122"/>
    <mergeCell ref="V133:V135"/>
    <mergeCell ref="V87:V89"/>
    <mergeCell ref="V90:V94"/>
    <mergeCell ref="V95:V98"/>
    <mergeCell ref="V9:V12"/>
    <mergeCell ref="V13:V17"/>
    <mergeCell ref="V18:V21"/>
    <mergeCell ref="V40:V44"/>
    <mergeCell ref="V22:V26"/>
    <mergeCell ref="V27:V31"/>
    <mergeCell ref="V32:V35"/>
    <mergeCell ref="V60:V63"/>
    <mergeCell ref="V64:V68"/>
    <mergeCell ref="V69:V72"/>
    <mergeCell ref="V45:V47"/>
    <mergeCell ref="A133:A135"/>
    <mergeCell ref="E61:E62"/>
    <mergeCell ref="E96:E97"/>
    <mergeCell ref="B133:B135"/>
    <mergeCell ref="A153:A156"/>
    <mergeCell ref="B153:B156"/>
    <mergeCell ref="A157:A159"/>
    <mergeCell ref="B157:B159"/>
    <mergeCell ref="C153:C156"/>
    <mergeCell ref="D153:D156"/>
    <mergeCell ref="A139:A143"/>
    <mergeCell ref="B139:B143"/>
    <mergeCell ref="A144:A147"/>
    <mergeCell ref="B144:B147"/>
    <mergeCell ref="A148:A152"/>
    <mergeCell ref="B148:B152"/>
    <mergeCell ref="C139:C143"/>
    <mergeCell ref="D139:D143"/>
    <mergeCell ref="A172:A175"/>
    <mergeCell ref="B172:B175"/>
    <mergeCell ref="A176:A180"/>
    <mergeCell ref="B176:B180"/>
    <mergeCell ref="A181:A184"/>
    <mergeCell ref="B181:B184"/>
    <mergeCell ref="A160:A163"/>
    <mergeCell ref="B160:B163"/>
    <mergeCell ref="A164:A168"/>
    <mergeCell ref="B164:B168"/>
    <mergeCell ref="A169:A171"/>
    <mergeCell ref="B169:B171"/>
    <mergeCell ref="C201:C204"/>
    <mergeCell ref="D201:D204"/>
    <mergeCell ref="A185:A187"/>
    <mergeCell ref="B185:B187"/>
    <mergeCell ref="A192:A195"/>
    <mergeCell ref="B192:B195"/>
    <mergeCell ref="A196:A200"/>
    <mergeCell ref="B196:B200"/>
    <mergeCell ref="C192:C195"/>
    <mergeCell ref="D192:D195"/>
    <mergeCell ref="A205:A208"/>
    <mergeCell ref="B205:B208"/>
    <mergeCell ref="A209:A211"/>
    <mergeCell ref="B209:B211"/>
    <mergeCell ref="C209:C211"/>
    <mergeCell ref="D209:D211"/>
    <mergeCell ref="V153:V156"/>
    <mergeCell ref="C157:C159"/>
    <mergeCell ref="D157:D159"/>
    <mergeCell ref="V157:V159"/>
    <mergeCell ref="C160:C163"/>
    <mergeCell ref="D160:D163"/>
    <mergeCell ref="V160:V163"/>
    <mergeCell ref="E161:E162"/>
    <mergeCell ref="V164:V168"/>
    <mergeCell ref="C169:C171"/>
    <mergeCell ref="D169:D171"/>
    <mergeCell ref="V169:V171"/>
    <mergeCell ref="C172:C175"/>
    <mergeCell ref="D172:D175"/>
    <mergeCell ref="V172:V175"/>
    <mergeCell ref="C176:C180"/>
    <mergeCell ref="A201:A204"/>
    <mergeCell ref="B201:B204"/>
    <mergeCell ref="V139:V143"/>
    <mergeCell ref="C144:C147"/>
    <mergeCell ref="D144:D147"/>
    <mergeCell ref="V144:V147"/>
    <mergeCell ref="C148:C152"/>
    <mergeCell ref="D148:D152"/>
    <mergeCell ref="V148:V152"/>
    <mergeCell ref="E144:E147"/>
    <mergeCell ref="E153:E156"/>
    <mergeCell ref="E139:E143"/>
    <mergeCell ref="D176:D180"/>
    <mergeCell ref="V176:V180"/>
    <mergeCell ref="C164:C168"/>
    <mergeCell ref="D164:D168"/>
    <mergeCell ref="E176:E180"/>
    <mergeCell ref="E173:E174"/>
    <mergeCell ref="V181:V184"/>
    <mergeCell ref="C185:C187"/>
    <mergeCell ref="D185:D187"/>
    <mergeCell ref="V185:V187"/>
    <mergeCell ref="A263:A264"/>
    <mergeCell ref="V192:V195"/>
    <mergeCell ref="C196:C200"/>
    <mergeCell ref="D196:D200"/>
    <mergeCell ref="V196:V200"/>
    <mergeCell ref="C181:C184"/>
    <mergeCell ref="D181:D184"/>
    <mergeCell ref="E182:E183"/>
    <mergeCell ref="V214:V219"/>
    <mergeCell ref="C212:C213"/>
    <mergeCell ref="D212:D213"/>
    <mergeCell ref="V212:V213"/>
    <mergeCell ref="V209:V211"/>
    <mergeCell ref="V201:V204"/>
    <mergeCell ref="C205:C208"/>
    <mergeCell ref="D205:D208"/>
    <mergeCell ref="V205:V208"/>
    <mergeCell ref="E212:E213"/>
    <mergeCell ref="E206:E207"/>
    <mergeCell ref="E193:E194"/>
    <mergeCell ref="E196:E200"/>
    <mergeCell ref="E202:E203"/>
    <mergeCell ref="A212:A213"/>
    <mergeCell ref="B212:B213"/>
    <mergeCell ref="V258:V262"/>
    <mergeCell ref="A353:D353"/>
    <mergeCell ref="A224:A228"/>
    <mergeCell ref="B224:B228"/>
    <mergeCell ref="C224:C228"/>
    <mergeCell ref="D224:D228"/>
    <mergeCell ref="V224:V228"/>
    <mergeCell ref="A229:A231"/>
    <mergeCell ref="B229:B231"/>
    <mergeCell ref="C229:C231"/>
    <mergeCell ref="D229:D231"/>
    <mergeCell ref="V229:V231"/>
    <mergeCell ref="A232:A235"/>
    <mergeCell ref="B232:B235"/>
    <mergeCell ref="C232:C235"/>
    <mergeCell ref="D232:D235"/>
    <mergeCell ref="V232:V235"/>
    <mergeCell ref="A236:A240"/>
    <mergeCell ref="B236:B240"/>
    <mergeCell ref="C236:C240"/>
    <mergeCell ref="C248:C251"/>
    <mergeCell ref="D248:D251"/>
    <mergeCell ref="V248:V251"/>
    <mergeCell ref="E242:E243"/>
    <mergeCell ref="D265:D268"/>
    <mergeCell ref="E271:E272"/>
    <mergeCell ref="C263:C264"/>
    <mergeCell ref="D263:D264"/>
    <mergeCell ref="V263:V264"/>
    <mergeCell ref="A220:A223"/>
    <mergeCell ref="B220:B223"/>
    <mergeCell ref="C220:C223"/>
    <mergeCell ref="D220:D223"/>
    <mergeCell ref="V220:V223"/>
    <mergeCell ref="A241:A244"/>
    <mergeCell ref="B241:B244"/>
    <mergeCell ref="C241:C244"/>
    <mergeCell ref="D241:D244"/>
    <mergeCell ref="V255:V257"/>
    <mergeCell ref="A252:A254"/>
    <mergeCell ref="B252:B254"/>
    <mergeCell ref="C252:C254"/>
    <mergeCell ref="D252:D254"/>
    <mergeCell ref="V252:V254"/>
    <mergeCell ref="A258:A262"/>
    <mergeCell ref="B258:B262"/>
    <mergeCell ref="C258:C262"/>
    <mergeCell ref="D258:D262"/>
    <mergeCell ref="E124:E125"/>
    <mergeCell ref="A255:A257"/>
    <mergeCell ref="B255:B257"/>
    <mergeCell ref="C255:C257"/>
    <mergeCell ref="D255:D257"/>
    <mergeCell ref="V265:V268"/>
    <mergeCell ref="V281:V284"/>
    <mergeCell ref="A281:A284"/>
    <mergeCell ref="B281:B284"/>
    <mergeCell ref="C281:C284"/>
    <mergeCell ref="D281:D284"/>
    <mergeCell ref="A275:A280"/>
    <mergeCell ref="B275:B280"/>
    <mergeCell ref="C275:C280"/>
    <mergeCell ref="D275:D280"/>
    <mergeCell ref="V275:V280"/>
    <mergeCell ref="A269:A274"/>
    <mergeCell ref="B269:B274"/>
    <mergeCell ref="C269:C274"/>
    <mergeCell ref="D269:D274"/>
    <mergeCell ref="V269:V274"/>
    <mergeCell ref="A265:A268"/>
    <mergeCell ref="B265:B268"/>
    <mergeCell ref="C265:C268"/>
    <mergeCell ref="E285:E289"/>
    <mergeCell ref="A290:A294"/>
    <mergeCell ref="B290:B294"/>
    <mergeCell ref="C290:C294"/>
    <mergeCell ref="D290:D294"/>
    <mergeCell ref="E290:E294"/>
    <mergeCell ref="V290:V294"/>
    <mergeCell ref="A57:A59"/>
    <mergeCell ref="B57:B59"/>
    <mergeCell ref="C57:C59"/>
    <mergeCell ref="D57:D59"/>
    <mergeCell ref="V57:V59"/>
    <mergeCell ref="A188:A191"/>
    <mergeCell ref="B188:B191"/>
    <mergeCell ref="C188:C191"/>
    <mergeCell ref="D188:D191"/>
    <mergeCell ref="V188:V191"/>
    <mergeCell ref="E189:E190"/>
    <mergeCell ref="E266:E267"/>
    <mergeCell ref="E277:E278"/>
    <mergeCell ref="E282:E283"/>
    <mergeCell ref="E70:E71"/>
    <mergeCell ref="E81:E82"/>
    <mergeCell ref="E127:E132"/>
    <mergeCell ref="A315:A319"/>
    <mergeCell ref="B315:B319"/>
    <mergeCell ref="C315:C319"/>
    <mergeCell ref="D315:D319"/>
    <mergeCell ref="E315:E319"/>
    <mergeCell ref="A330:A334"/>
    <mergeCell ref="B330:B334"/>
    <mergeCell ref="C330:C334"/>
    <mergeCell ref="C295:C299"/>
    <mergeCell ref="D295:D299"/>
    <mergeCell ref="E295:E299"/>
    <mergeCell ref="A325:A329"/>
    <mergeCell ref="B325:B329"/>
    <mergeCell ref="C325:C329"/>
    <mergeCell ref="D325:D329"/>
    <mergeCell ref="E325:E329"/>
  </mergeCells>
  <printOptions horizontalCentered="1"/>
  <pageMargins left="0.15748031496062992" right="0.15748031496062992" top="0.19685039370078741" bottom="0.47244094488188981" header="0.15748031496062992" footer="0.15748031496062992"/>
  <pageSetup paperSize="3" scale="52" fitToHeight="0" orientation="landscape" horizontalDpi="300" verticalDpi="300" r:id="rId1"/>
  <headerFooter alignWithMargins="0"/>
  <rowBreaks count="1" manualBreakCount="1">
    <brk id="119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total de asignaciones 7º 5189</vt:lpstr>
      <vt:lpstr>'total de asignaciones 7º 5189'!Área_de_impresión</vt:lpstr>
      <vt:lpstr>'total de asignaciones 7º 5189'!Títulos_a_imprimir</vt:lpstr>
    </vt:vector>
  </TitlesOfParts>
  <Company>xxxxxxx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*********</dc:creator>
  <cp:lastModifiedBy>User</cp:lastModifiedBy>
  <cp:lastPrinted>2020-01-28T15:42:33Z</cp:lastPrinted>
  <dcterms:created xsi:type="dcterms:W3CDTF">2003-03-07T14:03:57Z</dcterms:created>
  <dcterms:modified xsi:type="dcterms:W3CDTF">2021-01-28T10:31:29Z</dcterms:modified>
</cp:coreProperties>
</file>