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5570" windowHeight="7935" activeTab="0"/>
  </bookViews>
  <sheets>
    <sheet name="Formato Ayb - 5189" sheetId="1" r:id="rId1"/>
  </sheets>
  <definedNames/>
  <calcPr fullCalcOnLoad="1"/>
</workbook>
</file>

<file path=xl/sharedStrings.xml><?xml version="1.0" encoding="utf-8"?>
<sst xmlns="http://schemas.openxmlformats.org/spreadsheetml/2006/main" count="223" uniqueCount="153">
  <si>
    <t>NOMBRES</t>
  </si>
  <si>
    <t>APELLIDOS</t>
  </si>
  <si>
    <t>OBJETO_GTO</t>
  </si>
  <si>
    <t>ARCENIO</t>
  </si>
  <si>
    <t xml:space="preserve">MENDOZA FERNÁNDEZ </t>
  </si>
  <si>
    <t xml:space="preserve">FIDIA MABEL </t>
  </si>
  <si>
    <t xml:space="preserve">BARBOZA MARTINEZ </t>
  </si>
  <si>
    <t xml:space="preserve">CYNTHIA MABEL </t>
  </si>
  <si>
    <t xml:space="preserve">ORTIZ ORTIZ </t>
  </si>
  <si>
    <t xml:space="preserve">MARÍA YSABEL </t>
  </si>
  <si>
    <t xml:space="preserve">MOSQUEIRA ZARATE </t>
  </si>
  <si>
    <t xml:space="preserve">MARIO DANIEL </t>
  </si>
  <si>
    <t xml:space="preserve">VERA VELAZQUEZ </t>
  </si>
  <si>
    <t xml:space="preserve">RICARDO </t>
  </si>
  <si>
    <t xml:space="preserve">VELAZQUEZ MEZA </t>
  </si>
  <si>
    <t xml:space="preserve">CELSO JULIAN </t>
  </si>
  <si>
    <t>ESTIGARRIBIA E.</t>
  </si>
  <si>
    <t>NILSA TERESITA</t>
  </si>
  <si>
    <t xml:space="preserve">GOMEZ NAVARRO </t>
  </si>
  <si>
    <t xml:space="preserve">REINALDO </t>
  </si>
  <si>
    <t xml:space="preserve">ANDRES </t>
  </si>
  <si>
    <t xml:space="preserve">GONZÁLEZ CENTURIÓN </t>
  </si>
  <si>
    <t xml:space="preserve">HUGO CÉSAR </t>
  </si>
  <si>
    <t xml:space="preserve">GIMÉNEZ AYALA </t>
  </si>
  <si>
    <t xml:space="preserve">RUUD FERNANDO </t>
  </si>
  <si>
    <t xml:space="preserve">CABALLERO SEGOVIA </t>
  </si>
  <si>
    <t>JORNALES</t>
  </si>
  <si>
    <t>SUELDOS</t>
  </si>
  <si>
    <t>LINEA</t>
  </si>
  <si>
    <t>MIGUEL ANGEL</t>
  </si>
  <si>
    <t>NORMA</t>
  </si>
  <si>
    <t>CONCEPCION ROJAS</t>
  </si>
  <si>
    <t>RIQUELME ORTIZ</t>
  </si>
  <si>
    <t>ADOLFO</t>
  </si>
  <si>
    <t>SANCHEZ ALFONZO</t>
  </si>
  <si>
    <t>HECTOR EUSEBIO</t>
  </si>
  <si>
    <t>RECALDE RAMIREZ</t>
  </si>
  <si>
    <t>VEGA CAÑETE</t>
  </si>
  <si>
    <t>FORTUNATO</t>
  </si>
  <si>
    <t>GARCIA WENINGER</t>
  </si>
  <si>
    <t>GUSTAVO JORGE</t>
  </si>
  <si>
    <t>SANCHEZ</t>
  </si>
  <si>
    <t>CERVANDO</t>
  </si>
  <si>
    <t>ENCISO BARRIENTOS</t>
  </si>
  <si>
    <t>FRANCISCO ESPERANZA</t>
  </si>
  <si>
    <t>DE LOS SANTOS SANABRIA</t>
  </si>
  <si>
    <t>NERI</t>
  </si>
  <si>
    <t>DAVALOS CACERES</t>
  </si>
  <si>
    <t>ENCISO GUTIERREZ</t>
  </si>
  <si>
    <t>OSVALDO</t>
  </si>
  <si>
    <t xml:space="preserve">ESTIGARRIBIA </t>
  </si>
  <si>
    <t>LEZCANO AGUILERA</t>
  </si>
  <si>
    <t>FEDERICO</t>
  </si>
  <si>
    <t>DIETAS</t>
  </si>
  <si>
    <t>RODOLFO</t>
  </si>
  <si>
    <t>FERREIRA MONGES</t>
  </si>
  <si>
    <t>GLADYS ANGELICA</t>
  </si>
  <si>
    <t>ZAYAS DE RIQUELME</t>
  </si>
  <si>
    <t>DARIO</t>
  </si>
  <si>
    <t>FERNANDEZ TORRES</t>
  </si>
  <si>
    <t>FIDEL</t>
  </si>
  <si>
    <t>RAMIREZ</t>
  </si>
  <si>
    <t xml:space="preserve">GLORIA </t>
  </si>
  <si>
    <t>MENDIETA</t>
  </si>
  <si>
    <t xml:space="preserve">GENARO </t>
  </si>
  <si>
    <t>RAMIREZ RIOS</t>
  </si>
  <si>
    <t>CRISMILDA</t>
  </si>
  <si>
    <t>ZAYAS OLMEDO</t>
  </si>
  <si>
    <t>BENICIA</t>
  </si>
  <si>
    <t>MENDOZA</t>
  </si>
  <si>
    <t>CRISTIAN</t>
  </si>
  <si>
    <t>ROLON PEREIRA</t>
  </si>
  <si>
    <t>GODOY FIGUEREDO</t>
  </si>
  <si>
    <t xml:space="preserve">RIGOBERTO </t>
  </si>
  <si>
    <t>MARTINEZ OVELAR</t>
  </si>
  <si>
    <t>JUAN SILVINO</t>
  </si>
  <si>
    <t>CARRILLO</t>
  </si>
  <si>
    <t>COLLANTE</t>
  </si>
  <si>
    <t>GUSTAVO MANUEL</t>
  </si>
  <si>
    <t>GALEANO SAUCEDO</t>
  </si>
  <si>
    <t>EVELYN EVANGELISTA</t>
  </si>
  <si>
    <t>RAUL MARIANO</t>
  </si>
  <si>
    <t>CANO ESPINOZA</t>
  </si>
  <si>
    <t>CARLOS</t>
  </si>
  <si>
    <t>BAREIRO</t>
  </si>
  <si>
    <t>BERNARDO ANTONIO</t>
  </si>
  <si>
    <t>UGARTE</t>
  </si>
  <si>
    <t>CELSO HORACIO</t>
  </si>
  <si>
    <t>LESME</t>
  </si>
  <si>
    <t xml:space="preserve">ANDRES GILBERTO </t>
  </si>
  <si>
    <t>LEZCANO MOLINAS</t>
  </si>
  <si>
    <t>DIAZ RIOS</t>
  </si>
  <si>
    <t>LEANDRO</t>
  </si>
  <si>
    <t>VERA FRASQUERI</t>
  </si>
  <si>
    <t>ANIBAL</t>
  </si>
  <si>
    <t>GAMARRA GARCIA</t>
  </si>
  <si>
    <t>FABIOLA</t>
  </si>
  <si>
    <t>RIVEROS CABALLERO</t>
  </si>
  <si>
    <t>JOEL FRANCISCO</t>
  </si>
  <si>
    <t>MALDONADO RIVEROS</t>
  </si>
  <si>
    <t>RESUMEN ANUAL DE INGRESOS DE FUNCIONARIOS AÑO 2019 EN CUMPLIMIENTO DEL ART. 7 DE LA LEY Nº 5189 / 2014</t>
  </si>
  <si>
    <t>Art. 7º. Todas las instituciones y dependencias citadas en el Art. 2º deberan publicar cada fin de ejercicio, un resumen total de ingresos de cada uno de los funcionarios incluyendo, los montos de remuneraciones basicas, adicionales, complementarias, otros gastos del personal y viaticos por cada funcionario o empleado, permanente, contratado o de eleccion popular. estos resumenes deben ser publicados a mas tardar el ultimo dia habil del mes de enero de cada año.</t>
  </si>
  <si>
    <t>NIVEL: 30</t>
  </si>
  <si>
    <t>MUNICIPALIDAD DE CHORE
“CHORÉ TE QUIERO VER MÁS GRANDE”
ADM. LIC. RODOLFO FERREIRA MONGES</t>
  </si>
  <si>
    <t>DEPARTAMENTO: 02 SAN PEDRO</t>
  </si>
  <si>
    <t>Nº</t>
  </si>
  <si>
    <t>C. I. Nº</t>
  </si>
  <si>
    <t>DENOMINACION</t>
  </si>
  <si>
    <t>ENERO</t>
  </si>
  <si>
    <t>FEBRERO</t>
  </si>
  <si>
    <t>MARZO</t>
  </si>
  <si>
    <t>ABRIL</t>
  </si>
  <si>
    <t>MAYO</t>
  </si>
  <si>
    <t>JUNIO</t>
  </si>
  <si>
    <t>JULIO</t>
  </si>
  <si>
    <t>AGOSTO</t>
  </si>
  <si>
    <t>SEPTIEMBRE</t>
  </si>
  <si>
    <t>OCTUBRE</t>
  </si>
  <si>
    <t>NOVIEMBRE</t>
  </si>
  <si>
    <t>DICIEMBRE</t>
  </si>
  <si>
    <t>ACUMULADO</t>
  </si>
  <si>
    <t>AGUINALDO</t>
  </si>
  <si>
    <t>MONTO TOTAL</t>
  </si>
  <si>
    <t>GASTOS DE REPRESENTACION</t>
  </si>
  <si>
    <t>BONIFICACIONES Y GRATIFICACIONES</t>
  </si>
  <si>
    <t>HONORARIOS PROFESIONALES</t>
  </si>
  <si>
    <t>TOTAL</t>
  </si>
  <si>
    <t>OEE: 14 MUNICIPALIDAD DE CHORE</t>
  </si>
  <si>
    <t>2,062,917</t>
  </si>
  <si>
    <t>3,861,731</t>
  </si>
  <si>
    <t>2,232,794</t>
  </si>
  <si>
    <t>3,938,459</t>
  </si>
  <si>
    <t>3,700,914</t>
  </si>
  <si>
    <t>RUBEN</t>
  </si>
  <si>
    <t>AGUILERA GONZALEZ</t>
  </si>
  <si>
    <t>CYNTHIA PAOLA</t>
  </si>
  <si>
    <t>GIMENEZ GALEANO</t>
  </si>
  <si>
    <t>OMAR</t>
  </si>
  <si>
    <t>SANABRIA PERALTA</t>
  </si>
  <si>
    <t>BRAULIO</t>
  </si>
  <si>
    <t>ZAYAS</t>
  </si>
  <si>
    <t>NINFA CONCEPCION</t>
  </si>
  <si>
    <t>GONZALEZ</t>
  </si>
  <si>
    <t>AGUSTINA</t>
  </si>
  <si>
    <t>GONZALEZ ESPINOLA</t>
  </si>
  <si>
    <t>FAUSTO</t>
  </si>
  <si>
    <t>GIMENEZ ACOSTA</t>
  </si>
  <si>
    <t>JUSTO PASTOR</t>
  </si>
  <si>
    <t>SILGUERO</t>
  </si>
  <si>
    <t>ANTONIO RAMON</t>
  </si>
  <si>
    <t>JUAN CARLOS</t>
  </si>
  <si>
    <t>ROSANA</t>
  </si>
  <si>
    <t>GARCETE FRANCO</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</si>
</sst>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Gs&quot;\ #,##0_);\(&quot;Gs&quot;\ #,##0\)"/>
    <numFmt numFmtId="165" formatCode="&quot;Gs&quot;\ #,##0_);[Red]\(&quot;Gs&quot;\ #,##0\)"/>
    <numFmt numFmtId="166" formatCode="&quot;Gs&quot;\ #,##0.00_);\(&quot;Gs&quot;\ #,##0.00\)"/>
    <numFmt numFmtId="167" formatCode="&quot;Gs&quot;\ #,##0.00_);[Red]\(&quot;Gs&quot;\ #,##0.00\)"/>
    <numFmt numFmtId="168" formatCode="_(&quot;Gs&quot;\ * #,##0_);_(&quot;Gs&quot;\ * \(#,##0\);_(&quot;Gs&quot;\ * &quot;-&quot;_);_(@_)"/>
    <numFmt numFmtId="169" formatCode="_(* #,##0_);_(* \(#,##0\);_(* &quot;-&quot;_);_(@_)"/>
    <numFmt numFmtId="170" formatCode="_(&quot;Gs&quot;\ * #,##0.00_);_(&quot;Gs&quot;\ * \(#,##0.00\);_(&quot;Gs&quot;\ * &quot;-&quot;??_);_(@_)"/>
    <numFmt numFmtId="171" formatCode="_(* #,##0.00_);_(* \(#,##0.00\);_(* &quot;-&quot;??_);_(@_)"/>
    <numFmt numFmtId="172" formatCode="_(* #,##0.0_);_(* \(#,##0.0\);_(* &quot;-&quot;??_);_(@_)"/>
    <numFmt numFmtId="173" formatCode="_(* #,##0_);_(* \(#,##0\);_(* &quot;-&quot;??_);_(@_)"/>
    <numFmt numFmtId="174" formatCode="[$-C0A]dddd\,\ d&quot; de &quot;mmmm&quot; de &quot;yyyy"/>
    <numFmt numFmtId="175" formatCode="0.0"/>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56">
    <font>
      <sz val="11"/>
      <color theme="1"/>
      <name val="Calibri"/>
      <family val="2"/>
    </font>
    <font>
      <sz val="11"/>
      <color indexed="8"/>
      <name val="Calibri"/>
      <family val="2"/>
    </font>
    <font>
      <b/>
      <sz val="8"/>
      <name val="Arial"/>
      <family val="2"/>
    </font>
    <fon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Arial"/>
      <family val="2"/>
    </font>
    <font>
      <b/>
      <sz val="8"/>
      <color indexed="8"/>
      <name val="Arial"/>
      <family val="2"/>
    </font>
    <font>
      <b/>
      <i/>
      <sz val="11"/>
      <color indexed="8"/>
      <name val="Arial"/>
      <family val="2"/>
    </font>
    <font>
      <i/>
      <sz val="10"/>
      <color indexed="8"/>
      <name val="Calibri"/>
      <family val="2"/>
    </font>
    <font>
      <b/>
      <i/>
      <sz val="10"/>
      <color indexed="8"/>
      <name val="Calibri"/>
      <family val="2"/>
    </font>
    <font>
      <b/>
      <sz val="12"/>
      <color indexed="8"/>
      <name val="Arial"/>
      <family val="2"/>
    </font>
    <font>
      <b/>
      <sz val="14"/>
      <color indexed="8"/>
      <name val="Calibri"/>
      <family val="2"/>
    </font>
    <font>
      <i/>
      <sz val="12"/>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1"/>
      <name val="Arial"/>
      <family val="2"/>
    </font>
    <font>
      <b/>
      <sz val="8"/>
      <color theme="1"/>
      <name val="Arial"/>
      <family val="2"/>
    </font>
    <font>
      <b/>
      <i/>
      <sz val="11"/>
      <color theme="1"/>
      <name val="Arial"/>
      <family val="2"/>
    </font>
    <font>
      <i/>
      <sz val="10"/>
      <color theme="1"/>
      <name val="Calibri"/>
      <family val="2"/>
    </font>
    <font>
      <b/>
      <i/>
      <sz val="10"/>
      <color theme="1"/>
      <name val="Calibri"/>
      <family val="2"/>
    </font>
    <font>
      <b/>
      <sz val="12"/>
      <color theme="1"/>
      <name val="Arial"/>
      <family val="2"/>
    </font>
    <font>
      <b/>
      <sz val="14"/>
      <color theme="1"/>
      <name val="Calibri"/>
      <family val="2"/>
    </font>
    <font>
      <i/>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6" fillId="0" borderId="8" applyNumberFormat="0" applyFill="0" applyAlignment="0" applyProtection="0"/>
    <xf numFmtId="0" fontId="47" fillId="0" borderId="9" applyNumberFormat="0" applyFill="0" applyAlignment="0" applyProtection="0"/>
  </cellStyleXfs>
  <cellXfs count="77">
    <xf numFmtId="0" fontId="0" fillId="0" borderId="0" xfId="0" applyFont="1" applyAlignment="1">
      <alignment/>
    </xf>
    <xf numFmtId="0" fontId="3" fillId="0" borderId="0" xfId="0" applyFont="1" applyAlignment="1">
      <alignment wrapText="1"/>
    </xf>
    <xf numFmtId="0" fontId="3" fillId="0" borderId="0" xfId="0" applyFont="1" applyAlignment="1">
      <alignment/>
    </xf>
    <xf numFmtId="0" fontId="48" fillId="0" borderId="10" xfId="0" applyFont="1" applyBorder="1" applyAlignment="1">
      <alignment/>
    </xf>
    <xf numFmtId="0" fontId="48" fillId="0" borderId="0" xfId="0" applyFont="1" applyAlignment="1">
      <alignment/>
    </xf>
    <xf numFmtId="0" fontId="3" fillId="0" borderId="10" xfId="0" applyFont="1" applyBorder="1" applyAlignment="1">
      <alignment horizontal="center"/>
    </xf>
    <xf numFmtId="0" fontId="48" fillId="0" borderId="0" xfId="0" applyFont="1" applyAlignment="1">
      <alignment horizontal="center"/>
    </xf>
    <xf numFmtId="0" fontId="3" fillId="33" borderId="10" xfId="0" applyFont="1" applyFill="1" applyBorder="1" applyAlignment="1">
      <alignment horizontal="center"/>
    </xf>
    <xf numFmtId="173" fontId="3" fillId="33" borderId="10" xfId="49" applyNumberFormat="1" applyFont="1" applyFill="1" applyBorder="1" applyAlignment="1">
      <alignment horizontal="right"/>
    </xf>
    <xf numFmtId="173" fontId="48" fillId="0" borderId="10" xfId="49" applyNumberFormat="1" applyFont="1" applyBorder="1" applyAlignment="1">
      <alignment horizontal="right"/>
    </xf>
    <xf numFmtId="0" fontId="48" fillId="0" borderId="10" xfId="0" applyFont="1" applyFill="1" applyBorder="1" applyAlignment="1">
      <alignment/>
    </xf>
    <xf numFmtId="173" fontId="48" fillId="0" borderId="11" xfId="49" applyNumberFormat="1" applyFont="1" applyBorder="1" applyAlignment="1">
      <alignment horizontal="right"/>
    </xf>
    <xf numFmtId="0" fontId="48" fillId="0" borderId="11" xfId="0" applyFont="1" applyFill="1" applyBorder="1" applyAlignment="1">
      <alignment/>
    </xf>
    <xf numFmtId="0" fontId="48" fillId="0" borderId="11" xfId="0" applyFont="1" applyBorder="1" applyAlignment="1">
      <alignment/>
    </xf>
    <xf numFmtId="0" fontId="49" fillId="34" borderId="10" xfId="0" applyFont="1" applyFill="1" applyBorder="1" applyAlignment="1">
      <alignment horizontal="left" vertical="center"/>
    </xf>
    <xf numFmtId="0" fontId="2" fillId="34" borderId="10" xfId="0" applyFont="1" applyFill="1" applyBorder="1" applyAlignment="1">
      <alignment vertical="center" wrapText="1"/>
    </xf>
    <xf numFmtId="49" fontId="2" fillId="34" borderId="10" xfId="0" applyNumberFormat="1" applyFont="1" applyFill="1" applyBorder="1" applyAlignment="1">
      <alignment vertical="center" wrapText="1"/>
    </xf>
    <xf numFmtId="0" fontId="3" fillId="0" borderId="11" xfId="0" applyFont="1" applyFill="1" applyBorder="1" applyAlignment="1">
      <alignment/>
    </xf>
    <xf numFmtId="0" fontId="3" fillId="0" borderId="11" xfId="0" applyFont="1" applyBorder="1" applyAlignment="1">
      <alignment/>
    </xf>
    <xf numFmtId="0" fontId="2" fillId="34" borderId="10" xfId="0" applyFont="1" applyFill="1" applyBorder="1" applyAlignment="1">
      <alignment horizontal="left" vertical="center" wrapText="1"/>
    </xf>
    <xf numFmtId="0" fontId="50" fillId="0" borderId="12" xfId="0" applyFont="1" applyBorder="1" applyAlignment="1">
      <alignment vertical="center"/>
    </xf>
    <xf numFmtId="173" fontId="3" fillId="33" borderId="10" xfId="49" applyNumberFormat="1" applyFont="1" applyFill="1" applyBorder="1" applyAlignment="1">
      <alignment horizontal="center"/>
    </xf>
    <xf numFmtId="173" fontId="3" fillId="0" borderId="10" xfId="0" applyNumberFormat="1" applyFont="1" applyBorder="1" applyAlignment="1">
      <alignment horizontal="center"/>
    </xf>
    <xf numFmtId="0" fontId="48" fillId="0" borderId="0" xfId="0" applyFont="1" applyAlignment="1">
      <alignment horizontal="left"/>
    </xf>
    <xf numFmtId="0" fontId="3" fillId="33" borderId="10" xfId="0" applyFont="1" applyFill="1" applyBorder="1" applyAlignment="1">
      <alignment horizontal="left"/>
    </xf>
    <xf numFmtId="0" fontId="48" fillId="0" borderId="10" xfId="0" applyFont="1" applyBorder="1" applyAlignment="1">
      <alignment horizontal="left"/>
    </xf>
    <xf numFmtId="173" fontId="48" fillId="0" borderId="10" xfId="0" applyNumberFormat="1" applyFont="1" applyBorder="1" applyAlignment="1">
      <alignment/>
    </xf>
    <xf numFmtId="0" fontId="51" fillId="0" borderId="0" xfId="0" applyFont="1" applyBorder="1" applyAlignment="1">
      <alignment horizontal="center" wrapText="1"/>
    </xf>
    <xf numFmtId="0" fontId="51" fillId="0" borderId="0" xfId="0" applyFont="1" applyBorder="1" applyAlignment="1">
      <alignment horizontal="left" wrapText="1"/>
    </xf>
    <xf numFmtId="0" fontId="51" fillId="0" borderId="13" xfId="0" applyFont="1" applyBorder="1" applyAlignment="1">
      <alignment horizontal="center" wrapText="1"/>
    </xf>
    <xf numFmtId="0" fontId="48" fillId="0" borderId="12" xfId="0" applyFont="1" applyBorder="1" applyAlignment="1">
      <alignment/>
    </xf>
    <xf numFmtId="0" fontId="48" fillId="0" borderId="12" xfId="0" applyFont="1" applyBorder="1" applyAlignment="1">
      <alignment horizontal="left"/>
    </xf>
    <xf numFmtId="0" fontId="48" fillId="0" borderId="12" xfId="0" applyFont="1" applyBorder="1" applyAlignment="1">
      <alignment horizontal="center"/>
    </xf>
    <xf numFmtId="0" fontId="48" fillId="0" borderId="14" xfId="0" applyFont="1" applyBorder="1" applyAlignment="1">
      <alignment/>
    </xf>
    <xf numFmtId="0" fontId="52" fillId="0" borderId="15" xfId="0" applyFont="1" applyBorder="1" applyAlignment="1">
      <alignment horizontal="left"/>
    </xf>
    <xf numFmtId="0" fontId="51" fillId="0" borderId="16" xfId="0" applyFont="1" applyBorder="1" applyAlignment="1">
      <alignment horizontal="center" wrapText="1"/>
    </xf>
    <xf numFmtId="0" fontId="51" fillId="0" borderId="16" xfId="0" applyFont="1" applyBorder="1" applyAlignment="1">
      <alignment horizontal="left" wrapText="1"/>
    </xf>
    <xf numFmtId="0" fontId="51" fillId="0" borderId="17" xfId="0" applyFont="1" applyBorder="1" applyAlignment="1">
      <alignment horizontal="center" wrapText="1"/>
    </xf>
    <xf numFmtId="0" fontId="52" fillId="0" borderId="18" xfId="0" applyFont="1" applyBorder="1" applyAlignment="1">
      <alignment horizontal="left"/>
    </xf>
    <xf numFmtId="0" fontId="52" fillId="0" borderId="19" xfId="0" applyFont="1" applyBorder="1" applyAlignment="1">
      <alignment horizontal="left"/>
    </xf>
    <xf numFmtId="3" fontId="3" fillId="0" borderId="11" xfId="0" applyNumberFormat="1" applyFont="1" applyBorder="1" applyAlignment="1">
      <alignment horizontal="center"/>
    </xf>
    <xf numFmtId="3" fontId="3" fillId="0" borderId="20" xfId="0" applyNumberFormat="1" applyFont="1" applyBorder="1" applyAlignment="1">
      <alignment horizontal="center"/>
    </xf>
    <xf numFmtId="0" fontId="3" fillId="0" borderId="11" xfId="0" applyFont="1" applyBorder="1" applyAlignment="1">
      <alignment horizontal="left"/>
    </xf>
    <xf numFmtId="0" fontId="3" fillId="0" borderId="20" xfId="0" applyFont="1" applyBorder="1" applyAlignment="1">
      <alignment horizontal="left"/>
    </xf>
    <xf numFmtId="0" fontId="48" fillId="0" borderId="11" xfId="0" applyFont="1" applyBorder="1" applyAlignment="1">
      <alignment horizontal="left"/>
    </xf>
    <xf numFmtId="0" fontId="48" fillId="0" borderId="20" xfId="0" applyFont="1" applyBorder="1" applyAlignment="1">
      <alignment horizontal="left"/>
    </xf>
    <xf numFmtId="0" fontId="3" fillId="0" borderId="11" xfId="0" applyFont="1" applyBorder="1" applyAlignment="1">
      <alignment horizontal="left" vertical="center"/>
    </xf>
    <xf numFmtId="0" fontId="3" fillId="0" borderId="20" xfId="0" applyFont="1" applyBorder="1" applyAlignment="1">
      <alignment horizontal="left" vertical="center"/>
    </xf>
    <xf numFmtId="0" fontId="48" fillId="0" borderId="11" xfId="0" applyFont="1" applyBorder="1" applyAlignment="1">
      <alignment horizontal="left" vertical="center"/>
    </xf>
    <xf numFmtId="0" fontId="48" fillId="0" borderId="20" xfId="0" applyFont="1" applyBorder="1" applyAlignment="1">
      <alignment horizontal="left" vertical="center"/>
    </xf>
    <xf numFmtId="173" fontId="3" fillId="0" borderId="11" xfId="49" applyNumberFormat="1" applyFont="1" applyBorder="1" applyAlignment="1">
      <alignment horizontal="left" vertical="center"/>
    </xf>
    <xf numFmtId="173" fontId="3" fillId="0" borderId="20" xfId="49" applyNumberFormat="1" applyFont="1" applyBorder="1" applyAlignment="1">
      <alignment horizontal="left" vertical="center"/>
    </xf>
    <xf numFmtId="173" fontId="3" fillId="33" borderId="11" xfId="49" applyNumberFormat="1" applyFont="1" applyFill="1" applyBorder="1" applyAlignment="1">
      <alignment horizontal="left" vertical="center"/>
    </xf>
    <xf numFmtId="173" fontId="3" fillId="33" borderId="20" xfId="49" applyNumberFormat="1" applyFont="1" applyFill="1" applyBorder="1" applyAlignment="1">
      <alignment horizontal="left" vertical="center"/>
    </xf>
    <xf numFmtId="0" fontId="3" fillId="0" borderId="11" xfId="0" applyFont="1" applyFill="1" applyBorder="1" applyAlignment="1">
      <alignment horizontal="left" vertical="center"/>
    </xf>
    <xf numFmtId="0" fontId="3" fillId="0" borderId="20" xfId="0" applyFont="1" applyFill="1" applyBorder="1" applyAlignment="1">
      <alignment horizontal="left" vertical="center"/>
    </xf>
    <xf numFmtId="0" fontId="3" fillId="33" borderId="11" xfId="0" applyFont="1" applyFill="1" applyBorder="1" applyAlignment="1">
      <alignment horizontal="left" vertical="center"/>
    </xf>
    <xf numFmtId="0" fontId="3" fillId="33" borderId="20" xfId="0" applyFont="1" applyFill="1" applyBorder="1" applyAlignment="1">
      <alignment horizontal="left" vertical="center"/>
    </xf>
    <xf numFmtId="173" fontId="48" fillId="33" borderId="11" xfId="49" applyNumberFormat="1" applyFont="1" applyFill="1" applyBorder="1" applyAlignment="1">
      <alignment horizontal="left" vertical="center"/>
    </xf>
    <xf numFmtId="173" fontId="48" fillId="33" borderId="20" xfId="49" applyNumberFormat="1" applyFont="1" applyFill="1" applyBorder="1" applyAlignment="1">
      <alignment horizontal="left" vertical="center"/>
    </xf>
    <xf numFmtId="0" fontId="53" fillId="0" borderId="21" xfId="0" applyFont="1" applyBorder="1" applyAlignment="1">
      <alignment horizontal="center" vertical="center" wrapText="1"/>
    </xf>
    <xf numFmtId="0" fontId="48" fillId="0" borderId="22" xfId="0" applyFont="1" applyBorder="1" applyAlignment="1">
      <alignment horizontal="center" vertical="center"/>
    </xf>
    <xf numFmtId="0" fontId="48" fillId="0" borderId="23" xfId="0" applyFont="1" applyBorder="1" applyAlignment="1">
      <alignment horizontal="center" vertical="center"/>
    </xf>
    <xf numFmtId="0" fontId="54" fillId="0" borderId="21" xfId="0" applyFont="1" applyBorder="1" applyAlignment="1">
      <alignment horizontal="center"/>
    </xf>
    <xf numFmtId="0" fontId="54" fillId="0" borderId="22" xfId="0" applyFont="1" applyBorder="1" applyAlignment="1">
      <alignment horizontal="center"/>
    </xf>
    <xf numFmtId="0" fontId="54" fillId="0" borderId="23" xfId="0" applyFont="1" applyBorder="1" applyAlignment="1">
      <alignment horizontal="center"/>
    </xf>
    <xf numFmtId="0" fontId="55" fillId="0" borderId="21" xfId="0" applyFont="1" applyBorder="1" applyAlignment="1">
      <alignment horizontal="center" wrapText="1"/>
    </xf>
    <xf numFmtId="0" fontId="55" fillId="0" borderId="22" xfId="0" applyFont="1" applyBorder="1" applyAlignment="1">
      <alignment horizontal="center" wrapText="1"/>
    </xf>
    <xf numFmtId="0" fontId="55" fillId="0" borderId="23" xfId="0" applyFont="1" applyBorder="1" applyAlignment="1">
      <alignment horizontal="center" wrapText="1"/>
    </xf>
    <xf numFmtId="0" fontId="48" fillId="0" borderId="10" xfId="0" applyFont="1" applyBorder="1" applyAlignment="1">
      <alignment horizontal="center"/>
    </xf>
    <xf numFmtId="0" fontId="3" fillId="0" borderId="11" xfId="0" applyFont="1" applyBorder="1" applyAlignment="1">
      <alignment horizontal="center" vertical="center"/>
    </xf>
    <xf numFmtId="0" fontId="3" fillId="0" borderId="20" xfId="0" applyFont="1" applyBorder="1" applyAlignment="1">
      <alignment horizontal="center" vertical="center"/>
    </xf>
    <xf numFmtId="0" fontId="3" fillId="0" borderId="10" xfId="0" applyFont="1" applyFill="1" applyBorder="1" applyAlignment="1">
      <alignment horizontal="center"/>
    </xf>
    <xf numFmtId="173" fontId="48" fillId="0" borderId="10" xfId="49" applyNumberFormat="1" applyFont="1" applyFill="1" applyBorder="1" applyAlignment="1">
      <alignment horizontal="right"/>
    </xf>
    <xf numFmtId="0" fontId="48" fillId="0" borderId="10" xfId="0" applyFont="1" applyFill="1" applyBorder="1" applyAlignment="1">
      <alignment horizontal="left"/>
    </xf>
    <xf numFmtId="173" fontId="3" fillId="0" borderId="10" xfId="0" applyNumberFormat="1" applyFont="1" applyFill="1" applyBorder="1" applyAlignment="1">
      <alignment horizontal="center"/>
    </xf>
    <xf numFmtId="0" fontId="48" fillId="0" borderId="0" xfId="0" applyFont="1" applyFill="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1438275</xdr:colOff>
      <xdr:row>0</xdr:row>
      <xdr:rowOff>76200</xdr:rowOff>
    </xdr:from>
    <xdr:to>
      <xdr:col>7</xdr:col>
      <xdr:colOff>190500</xdr:colOff>
      <xdr:row>0</xdr:row>
      <xdr:rowOff>676275</xdr:rowOff>
    </xdr:to>
    <xdr:pic>
      <xdr:nvPicPr>
        <xdr:cNvPr id="1" name="Imagen 1" descr="Descripción: Descripción: D:\insignia municipalidad de chore-01.jpg"/>
        <xdr:cNvPicPr preferRelativeResize="1">
          <a:picLocks noChangeAspect="1"/>
        </xdr:cNvPicPr>
      </xdr:nvPicPr>
      <xdr:blipFill>
        <a:blip r:embed="rId1"/>
        <a:srcRect l="56431" t="2525" r="6416" b="25274"/>
        <a:stretch>
          <a:fillRect/>
        </a:stretch>
      </xdr:blipFill>
      <xdr:spPr>
        <a:xfrm>
          <a:off x="5934075" y="76200"/>
          <a:ext cx="666750"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81"/>
  <sheetViews>
    <sheetView tabSelected="1" zoomScale="90" zoomScaleNormal="90" zoomScalePageLayoutView="0" workbookViewId="0" topLeftCell="F46">
      <selection activeCell="H53" sqref="H53:M53"/>
    </sheetView>
  </sheetViews>
  <sheetFormatPr defaultColWidth="11.421875" defaultRowHeight="15"/>
  <cols>
    <col min="1" max="1" width="4.421875" style="4" customWidth="1"/>
    <col min="2" max="2" width="5.421875" style="4" bestFit="1" customWidth="1"/>
    <col min="3" max="3" width="9.7109375" style="4" bestFit="1" customWidth="1"/>
    <col min="4" max="4" width="17.00390625" style="4" customWidth="1"/>
    <col min="5" max="5" width="22.421875" style="4" bestFit="1" customWidth="1"/>
    <col min="6" max="6" width="8.421875" style="4" customWidth="1"/>
    <col min="7" max="7" width="28.7109375" style="23" customWidth="1"/>
    <col min="8" max="11" width="12.00390625" style="4" customWidth="1"/>
    <col min="12" max="12" width="12.00390625" style="6" customWidth="1"/>
    <col min="13" max="21" width="12.00390625" style="4" customWidth="1"/>
    <col min="22" max="22" width="12.421875" style="4" customWidth="1"/>
    <col min="23" max="16384" width="11.421875" style="4" customWidth="1"/>
  </cols>
  <sheetData>
    <row r="1" spans="1:22" ht="56.25" customHeight="1">
      <c r="A1" s="60" t="s">
        <v>103</v>
      </c>
      <c r="B1" s="61"/>
      <c r="C1" s="61"/>
      <c r="D1" s="61"/>
      <c r="E1" s="61"/>
      <c r="F1" s="61"/>
      <c r="G1" s="61"/>
      <c r="H1" s="61"/>
      <c r="I1" s="61"/>
      <c r="J1" s="61"/>
      <c r="K1" s="61"/>
      <c r="L1" s="61"/>
      <c r="M1" s="61"/>
      <c r="N1" s="61"/>
      <c r="O1" s="61"/>
      <c r="P1" s="61"/>
      <c r="Q1" s="61"/>
      <c r="R1" s="61"/>
      <c r="S1" s="61"/>
      <c r="T1" s="61"/>
      <c r="U1" s="61"/>
      <c r="V1" s="62"/>
    </row>
    <row r="2" spans="1:22" ht="18.75">
      <c r="A2" s="63" t="s">
        <v>100</v>
      </c>
      <c r="B2" s="64"/>
      <c r="C2" s="64"/>
      <c r="D2" s="64"/>
      <c r="E2" s="64"/>
      <c r="F2" s="64"/>
      <c r="G2" s="64"/>
      <c r="H2" s="64"/>
      <c r="I2" s="64"/>
      <c r="J2" s="64"/>
      <c r="K2" s="64"/>
      <c r="L2" s="64"/>
      <c r="M2" s="64"/>
      <c r="N2" s="64"/>
      <c r="O2" s="64"/>
      <c r="P2" s="64"/>
      <c r="Q2" s="64"/>
      <c r="R2" s="64"/>
      <c r="S2" s="64"/>
      <c r="T2" s="64"/>
      <c r="U2" s="64"/>
      <c r="V2" s="65"/>
    </row>
    <row r="3" spans="1:22" ht="28.5" customHeight="1">
      <c r="A3" s="66" t="s">
        <v>101</v>
      </c>
      <c r="B3" s="67"/>
      <c r="C3" s="67"/>
      <c r="D3" s="67"/>
      <c r="E3" s="67"/>
      <c r="F3" s="67"/>
      <c r="G3" s="67"/>
      <c r="H3" s="67"/>
      <c r="I3" s="67"/>
      <c r="J3" s="67"/>
      <c r="K3" s="67"/>
      <c r="L3" s="67"/>
      <c r="M3" s="67"/>
      <c r="N3" s="67"/>
      <c r="O3" s="67"/>
      <c r="P3" s="67"/>
      <c r="Q3" s="67"/>
      <c r="R3" s="67"/>
      <c r="S3" s="67"/>
      <c r="T3" s="67"/>
      <c r="U3" s="67"/>
      <c r="V3" s="68"/>
    </row>
    <row r="4" spans="1:22" ht="12.75">
      <c r="A4" s="34" t="s">
        <v>102</v>
      </c>
      <c r="B4" s="35"/>
      <c r="C4" s="35"/>
      <c r="D4" s="35"/>
      <c r="E4" s="35"/>
      <c r="F4" s="35"/>
      <c r="G4" s="36"/>
      <c r="H4" s="35"/>
      <c r="I4" s="35"/>
      <c r="J4" s="35"/>
      <c r="K4" s="35"/>
      <c r="L4" s="35"/>
      <c r="M4" s="35"/>
      <c r="N4" s="35"/>
      <c r="O4" s="35"/>
      <c r="P4" s="35"/>
      <c r="Q4" s="35"/>
      <c r="R4" s="35"/>
      <c r="S4" s="35"/>
      <c r="T4" s="35"/>
      <c r="U4" s="35"/>
      <c r="V4" s="37"/>
    </row>
    <row r="5" spans="1:22" ht="12.75">
      <c r="A5" s="38" t="s">
        <v>104</v>
      </c>
      <c r="B5" s="27"/>
      <c r="C5" s="27"/>
      <c r="D5" s="27"/>
      <c r="E5" s="27"/>
      <c r="F5" s="27"/>
      <c r="G5" s="28"/>
      <c r="H5" s="27"/>
      <c r="I5" s="27"/>
      <c r="J5" s="27"/>
      <c r="K5" s="27"/>
      <c r="L5" s="27"/>
      <c r="M5" s="27"/>
      <c r="N5" s="27"/>
      <c r="O5" s="27"/>
      <c r="P5" s="27"/>
      <c r="Q5" s="27"/>
      <c r="R5" s="27"/>
      <c r="S5" s="27"/>
      <c r="T5" s="27"/>
      <c r="U5" s="27"/>
      <c r="V5" s="29"/>
    </row>
    <row r="6" spans="1:22" ht="14.25">
      <c r="A6" s="39" t="s">
        <v>127</v>
      </c>
      <c r="B6" s="20"/>
      <c r="C6" s="20"/>
      <c r="D6" s="20"/>
      <c r="E6" s="20"/>
      <c r="F6" s="30"/>
      <c r="G6" s="31"/>
      <c r="H6" s="30"/>
      <c r="I6" s="30"/>
      <c r="J6" s="30"/>
      <c r="K6" s="30"/>
      <c r="L6" s="32"/>
      <c r="M6" s="30"/>
      <c r="N6" s="30"/>
      <c r="O6" s="30"/>
      <c r="P6" s="30"/>
      <c r="Q6" s="30"/>
      <c r="R6" s="30"/>
      <c r="S6" s="32"/>
      <c r="T6" s="30"/>
      <c r="U6" s="30"/>
      <c r="V6" s="33"/>
    </row>
    <row r="7" spans="1:22" s="1" customFormat="1" ht="21" customHeight="1">
      <c r="A7" s="15" t="s">
        <v>105</v>
      </c>
      <c r="B7" s="15" t="s">
        <v>28</v>
      </c>
      <c r="C7" s="16" t="s">
        <v>106</v>
      </c>
      <c r="D7" s="15" t="s">
        <v>0</v>
      </c>
      <c r="E7" s="15" t="s">
        <v>1</v>
      </c>
      <c r="F7" s="15" t="s">
        <v>2</v>
      </c>
      <c r="G7" s="19" t="s">
        <v>107</v>
      </c>
      <c r="H7" s="15" t="s">
        <v>108</v>
      </c>
      <c r="I7" s="15" t="s">
        <v>109</v>
      </c>
      <c r="J7" s="15" t="s">
        <v>110</v>
      </c>
      <c r="K7" s="15" t="s">
        <v>111</v>
      </c>
      <c r="L7" s="15" t="s">
        <v>112</v>
      </c>
      <c r="M7" s="15" t="s">
        <v>113</v>
      </c>
      <c r="N7" s="15" t="s">
        <v>114</v>
      </c>
      <c r="O7" s="15" t="s">
        <v>115</v>
      </c>
      <c r="P7" s="15" t="s">
        <v>116</v>
      </c>
      <c r="Q7" s="15" t="s">
        <v>117</v>
      </c>
      <c r="R7" s="15" t="s">
        <v>118</v>
      </c>
      <c r="S7" s="15" t="s">
        <v>119</v>
      </c>
      <c r="T7" s="14" t="s">
        <v>120</v>
      </c>
      <c r="U7" s="14" t="s">
        <v>121</v>
      </c>
      <c r="V7" s="14" t="s">
        <v>122</v>
      </c>
    </row>
    <row r="8" spans="1:22" s="2" customFormat="1" ht="11.25">
      <c r="A8" s="70">
        <v>1</v>
      </c>
      <c r="B8" s="5">
        <v>10000</v>
      </c>
      <c r="C8" s="50">
        <v>1939568</v>
      </c>
      <c r="D8" s="46" t="s">
        <v>54</v>
      </c>
      <c r="E8" s="48" t="s">
        <v>55</v>
      </c>
      <c r="F8" s="7">
        <v>111</v>
      </c>
      <c r="G8" s="24" t="s">
        <v>27</v>
      </c>
      <c r="H8" s="21">
        <v>9000000</v>
      </c>
      <c r="I8" s="21">
        <v>9000000</v>
      </c>
      <c r="J8" s="21">
        <v>9000000</v>
      </c>
      <c r="K8" s="21">
        <v>9000000</v>
      </c>
      <c r="L8" s="21">
        <v>9000000</v>
      </c>
      <c r="M8" s="21">
        <v>9000000</v>
      </c>
      <c r="N8" s="21">
        <v>9000000</v>
      </c>
      <c r="O8" s="21">
        <v>9000000</v>
      </c>
      <c r="P8" s="21">
        <v>9000000</v>
      </c>
      <c r="Q8" s="21">
        <v>9000000</v>
      </c>
      <c r="R8" s="21">
        <v>9000000</v>
      </c>
      <c r="S8" s="21">
        <v>9000000</v>
      </c>
      <c r="T8" s="22">
        <f>SUM(H8:S8)</f>
        <v>108000000</v>
      </c>
      <c r="U8" s="22">
        <f>T8/12</f>
        <v>9000000</v>
      </c>
      <c r="V8" s="22">
        <f>T8+U8</f>
        <v>117000000</v>
      </c>
    </row>
    <row r="9" spans="1:22" s="2" customFormat="1" ht="11.25">
      <c r="A9" s="71"/>
      <c r="B9" s="5">
        <v>10000</v>
      </c>
      <c r="C9" s="51"/>
      <c r="D9" s="47"/>
      <c r="E9" s="49"/>
      <c r="F9" s="7">
        <v>113</v>
      </c>
      <c r="G9" s="24" t="s">
        <v>123</v>
      </c>
      <c r="H9" s="21">
        <v>6000000</v>
      </c>
      <c r="I9" s="21">
        <v>6000000</v>
      </c>
      <c r="J9" s="21">
        <v>6000000</v>
      </c>
      <c r="K9" s="21">
        <v>6000000</v>
      </c>
      <c r="L9" s="21">
        <v>6000000</v>
      </c>
      <c r="M9" s="21">
        <v>6000000</v>
      </c>
      <c r="N9" s="21">
        <v>6000000</v>
      </c>
      <c r="O9" s="21">
        <v>6000000</v>
      </c>
      <c r="P9" s="21">
        <v>6000000</v>
      </c>
      <c r="Q9" s="21">
        <v>6000000</v>
      </c>
      <c r="R9" s="21">
        <v>6000000</v>
      </c>
      <c r="S9" s="21">
        <v>6000000</v>
      </c>
      <c r="T9" s="22">
        <f aca="true" t="shared" si="0" ref="T8:T13">SUM(H9:S9)</f>
        <v>72000000</v>
      </c>
      <c r="U9" s="22">
        <f>T9/12</f>
        <v>6000000</v>
      </c>
      <c r="V9" s="22">
        <f aca="true" t="shared" si="1" ref="V8:V13">T9+U9</f>
        <v>78000000</v>
      </c>
    </row>
    <row r="10" spans="1:22" s="2" customFormat="1" ht="11.25">
      <c r="A10" s="70">
        <v>2</v>
      </c>
      <c r="B10" s="5">
        <v>10000</v>
      </c>
      <c r="C10" s="52">
        <v>3039234</v>
      </c>
      <c r="D10" s="54" t="s">
        <v>56</v>
      </c>
      <c r="E10" s="56" t="s">
        <v>57</v>
      </c>
      <c r="F10" s="7">
        <v>111</v>
      </c>
      <c r="G10" s="24" t="s">
        <v>27</v>
      </c>
      <c r="H10" s="21">
        <v>2800000</v>
      </c>
      <c r="I10" s="21">
        <v>2800000</v>
      </c>
      <c r="J10" s="21">
        <v>2800000</v>
      </c>
      <c r="K10" s="21">
        <v>2800000</v>
      </c>
      <c r="L10" s="21">
        <v>2800000</v>
      </c>
      <c r="M10" s="21">
        <v>2800000</v>
      </c>
      <c r="N10" s="21">
        <v>2800000</v>
      </c>
      <c r="O10" s="21">
        <v>2800000</v>
      </c>
      <c r="P10" s="21">
        <v>2800000</v>
      </c>
      <c r="Q10" s="21">
        <v>2800000</v>
      </c>
      <c r="R10" s="21">
        <v>2800000</v>
      </c>
      <c r="S10" s="21">
        <v>2800000</v>
      </c>
      <c r="T10" s="22">
        <f t="shared" si="0"/>
        <v>33600000</v>
      </c>
      <c r="U10" s="22">
        <f>T10/12</f>
        <v>2800000</v>
      </c>
      <c r="V10" s="22">
        <f t="shared" si="1"/>
        <v>36400000</v>
      </c>
    </row>
    <row r="11" spans="1:22" s="2" customFormat="1" ht="11.25">
      <c r="A11" s="71"/>
      <c r="B11" s="5">
        <v>10000</v>
      </c>
      <c r="C11" s="53"/>
      <c r="D11" s="55"/>
      <c r="E11" s="57"/>
      <c r="F11" s="7">
        <v>133</v>
      </c>
      <c r="G11" s="24" t="s">
        <v>124</v>
      </c>
      <c r="H11" s="21">
        <v>800000</v>
      </c>
      <c r="I11" s="21">
        <v>800000</v>
      </c>
      <c r="J11" s="21">
        <v>800000</v>
      </c>
      <c r="K11" s="21">
        <v>800000</v>
      </c>
      <c r="L11" s="21">
        <v>800000</v>
      </c>
      <c r="M11" s="21">
        <v>800000</v>
      </c>
      <c r="N11" s="21">
        <v>800000</v>
      </c>
      <c r="O11" s="21">
        <v>800000</v>
      </c>
      <c r="P11" s="21">
        <v>800000</v>
      </c>
      <c r="Q11" s="21">
        <v>800000</v>
      </c>
      <c r="R11" s="21">
        <v>800000</v>
      </c>
      <c r="S11" s="21">
        <v>800000</v>
      </c>
      <c r="T11" s="22">
        <f>SUM(H11:S11)</f>
        <v>9600000</v>
      </c>
      <c r="U11" s="22">
        <v>0</v>
      </c>
      <c r="V11" s="22">
        <f t="shared" si="1"/>
        <v>9600000</v>
      </c>
    </row>
    <row r="12" spans="1:22" s="2" customFormat="1" ht="11.25">
      <c r="A12" s="70">
        <v>3</v>
      </c>
      <c r="B12" s="5">
        <v>10000</v>
      </c>
      <c r="C12" s="58">
        <v>4764608</v>
      </c>
      <c r="D12" s="54" t="s">
        <v>3</v>
      </c>
      <c r="E12" s="56" t="s">
        <v>4</v>
      </c>
      <c r="F12" s="7">
        <v>111</v>
      </c>
      <c r="G12" s="24" t="s">
        <v>27</v>
      </c>
      <c r="H12" s="21">
        <v>2500000</v>
      </c>
      <c r="I12" s="21">
        <v>2500000</v>
      </c>
      <c r="J12" s="21">
        <v>2500000</v>
      </c>
      <c r="K12" s="21">
        <v>2500000</v>
      </c>
      <c r="L12" s="21">
        <v>2500000</v>
      </c>
      <c r="M12" s="21">
        <v>2500000</v>
      </c>
      <c r="N12" s="21">
        <v>2500000</v>
      </c>
      <c r="O12" s="21">
        <v>2500000</v>
      </c>
      <c r="P12" s="21">
        <v>2500000</v>
      </c>
      <c r="Q12" s="21">
        <v>2500000</v>
      </c>
      <c r="R12" s="21">
        <v>2500000</v>
      </c>
      <c r="S12" s="21">
        <v>2500000</v>
      </c>
      <c r="T12" s="22">
        <f t="shared" si="0"/>
        <v>30000000</v>
      </c>
      <c r="U12" s="22">
        <f aca="true" t="shared" si="2" ref="U12:U34">T12/12</f>
        <v>2500000</v>
      </c>
      <c r="V12" s="22">
        <f t="shared" si="1"/>
        <v>32500000</v>
      </c>
    </row>
    <row r="13" spans="1:22" s="2" customFormat="1" ht="11.25">
      <c r="A13" s="71"/>
      <c r="B13" s="5">
        <v>10000</v>
      </c>
      <c r="C13" s="59"/>
      <c r="D13" s="55"/>
      <c r="E13" s="57"/>
      <c r="F13" s="7">
        <v>133</v>
      </c>
      <c r="G13" s="24" t="s">
        <v>124</v>
      </c>
      <c r="H13" s="21">
        <v>500000</v>
      </c>
      <c r="I13" s="21">
        <v>500000</v>
      </c>
      <c r="J13" s="21">
        <v>500000</v>
      </c>
      <c r="K13" s="21">
        <v>500000</v>
      </c>
      <c r="L13" s="21">
        <v>500000</v>
      </c>
      <c r="M13" s="21">
        <v>500000</v>
      </c>
      <c r="N13" s="21">
        <v>500000</v>
      </c>
      <c r="O13" s="21">
        <v>500000</v>
      </c>
      <c r="P13" s="21">
        <v>500000</v>
      </c>
      <c r="Q13" s="21">
        <v>500000</v>
      </c>
      <c r="R13" s="21">
        <v>500000</v>
      </c>
      <c r="S13" s="21">
        <v>500000</v>
      </c>
      <c r="T13" s="22">
        <f t="shared" si="0"/>
        <v>6000000</v>
      </c>
      <c r="U13" s="22">
        <v>0</v>
      </c>
      <c r="V13" s="22">
        <f t="shared" si="1"/>
        <v>6000000</v>
      </c>
    </row>
    <row r="14" spans="1:22" ht="11.25">
      <c r="A14" s="5">
        <v>4</v>
      </c>
      <c r="B14" s="5">
        <v>10000</v>
      </c>
      <c r="C14" s="9">
        <v>3920399</v>
      </c>
      <c r="D14" s="10" t="s">
        <v>24</v>
      </c>
      <c r="E14" s="3" t="s">
        <v>25</v>
      </c>
      <c r="F14" s="7">
        <v>111</v>
      </c>
      <c r="G14" s="25" t="s">
        <v>27</v>
      </c>
      <c r="H14" s="9">
        <v>2500000</v>
      </c>
      <c r="I14" s="9">
        <v>2500000</v>
      </c>
      <c r="J14" s="9">
        <v>2500000</v>
      </c>
      <c r="K14" s="9">
        <v>2500000</v>
      </c>
      <c r="L14" s="9">
        <v>2500000</v>
      </c>
      <c r="M14" s="9">
        <v>2500000</v>
      </c>
      <c r="N14" s="9">
        <v>2500000</v>
      </c>
      <c r="O14" s="9">
        <v>2500000</v>
      </c>
      <c r="P14" s="9">
        <v>2500000</v>
      </c>
      <c r="Q14" s="9">
        <v>2500000</v>
      </c>
      <c r="R14" s="9">
        <v>2500000</v>
      </c>
      <c r="S14" s="9">
        <v>2500000</v>
      </c>
      <c r="T14" s="22">
        <f aca="true" t="shared" si="3" ref="T14:T25">SUM(H14:S14)</f>
        <v>30000000</v>
      </c>
      <c r="U14" s="22">
        <f t="shared" si="2"/>
        <v>2500000</v>
      </c>
      <c r="V14" s="22">
        <f aca="true" t="shared" si="4" ref="V14:V25">T14+U14</f>
        <v>32500000</v>
      </c>
    </row>
    <row r="15" spans="1:22" ht="11.25">
      <c r="A15" s="5">
        <v>5</v>
      </c>
      <c r="B15" s="5">
        <v>10000</v>
      </c>
      <c r="C15" s="9" t="s">
        <v>128</v>
      </c>
      <c r="D15" s="10" t="s">
        <v>5</v>
      </c>
      <c r="E15" s="3" t="s">
        <v>6</v>
      </c>
      <c r="F15" s="7">
        <v>111</v>
      </c>
      <c r="G15" s="25" t="s">
        <v>27</v>
      </c>
      <c r="H15" s="9">
        <v>2000000</v>
      </c>
      <c r="I15" s="9">
        <v>2000000</v>
      </c>
      <c r="J15" s="9">
        <v>2000000</v>
      </c>
      <c r="K15" s="9">
        <v>2000000</v>
      </c>
      <c r="L15" s="9">
        <v>2000000</v>
      </c>
      <c r="M15" s="9">
        <v>2000000</v>
      </c>
      <c r="N15" s="9">
        <v>2000000</v>
      </c>
      <c r="O15" s="9">
        <v>2000000</v>
      </c>
      <c r="P15" s="9">
        <v>2000000</v>
      </c>
      <c r="Q15" s="9">
        <v>2000000</v>
      </c>
      <c r="R15" s="9">
        <v>2000000</v>
      </c>
      <c r="S15" s="9">
        <v>2000000</v>
      </c>
      <c r="T15" s="22">
        <f t="shared" si="3"/>
        <v>24000000</v>
      </c>
      <c r="U15" s="22">
        <f t="shared" si="2"/>
        <v>2000000</v>
      </c>
      <c r="V15" s="22">
        <f t="shared" si="4"/>
        <v>26000000</v>
      </c>
    </row>
    <row r="16" spans="1:22" ht="11.25">
      <c r="A16" s="5">
        <v>6</v>
      </c>
      <c r="B16" s="5">
        <v>10000</v>
      </c>
      <c r="C16" s="9" t="s">
        <v>129</v>
      </c>
      <c r="D16" s="10" t="s">
        <v>7</v>
      </c>
      <c r="E16" s="3" t="s">
        <v>8</v>
      </c>
      <c r="F16" s="7">
        <v>111</v>
      </c>
      <c r="G16" s="25" t="s">
        <v>27</v>
      </c>
      <c r="H16" s="9">
        <v>2000000</v>
      </c>
      <c r="I16" s="9">
        <v>2000000</v>
      </c>
      <c r="J16" s="9">
        <v>2000000</v>
      </c>
      <c r="K16" s="9">
        <v>2000000</v>
      </c>
      <c r="L16" s="9">
        <v>2000000</v>
      </c>
      <c r="M16" s="9">
        <v>2000000</v>
      </c>
      <c r="N16" s="9">
        <v>2000000</v>
      </c>
      <c r="O16" s="9">
        <v>2000000</v>
      </c>
      <c r="P16" s="9">
        <v>2000000</v>
      </c>
      <c r="Q16" s="9">
        <v>2000000</v>
      </c>
      <c r="R16" s="9">
        <v>2000000</v>
      </c>
      <c r="S16" s="9">
        <v>2000000</v>
      </c>
      <c r="T16" s="22">
        <f t="shared" si="3"/>
        <v>24000000</v>
      </c>
      <c r="U16" s="22">
        <f t="shared" si="2"/>
        <v>2000000</v>
      </c>
      <c r="V16" s="22">
        <f t="shared" si="4"/>
        <v>26000000</v>
      </c>
    </row>
    <row r="17" spans="1:22" ht="11.25">
      <c r="A17" s="5">
        <v>7</v>
      </c>
      <c r="B17" s="5">
        <v>10000</v>
      </c>
      <c r="C17" s="9" t="s">
        <v>130</v>
      </c>
      <c r="D17" s="10" t="s">
        <v>11</v>
      </c>
      <c r="E17" s="3" t="s">
        <v>12</v>
      </c>
      <c r="F17" s="7">
        <v>111</v>
      </c>
      <c r="G17" s="25" t="s">
        <v>27</v>
      </c>
      <c r="H17" s="9">
        <v>2000000</v>
      </c>
      <c r="I17" s="9">
        <v>2000000</v>
      </c>
      <c r="J17" s="9">
        <v>2000000</v>
      </c>
      <c r="K17" s="9">
        <v>2000000</v>
      </c>
      <c r="L17" s="9">
        <v>2000000</v>
      </c>
      <c r="M17" s="9">
        <v>2000000</v>
      </c>
      <c r="N17" s="9">
        <v>2000000</v>
      </c>
      <c r="O17" s="9">
        <v>2000000</v>
      </c>
      <c r="P17" s="9">
        <v>2000000</v>
      </c>
      <c r="Q17" s="9">
        <v>2000000</v>
      </c>
      <c r="R17" s="9">
        <v>2000000</v>
      </c>
      <c r="S17" s="9">
        <v>2000000</v>
      </c>
      <c r="T17" s="22">
        <f t="shared" si="3"/>
        <v>24000000</v>
      </c>
      <c r="U17" s="22">
        <f t="shared" si="2"/>
        <v>2000000</v>
      </c>
      <c r="V17" s="22">
        <f t="shared" si="4"/>
        <v>26000000</v>
      </c>
    </row>
    <row r="18" spans="1:22" ht="11.25">
      <c r="A18" s="5">
        <v>8</v>
      </c>
      <c r="B18" s="5">
        <v>10000</v>
      </c>
      <c r="C18" s="9" t="s">
        <v>131</v>
      </c>
      <c r="D18" s="10" t="s">
        <v>13</v>
      </c>
      <c r="E18" s="3" t="s">
        <v>14</v>
      </c>
      <c r="F18" s="7">
        <v>111</v>
      </c>
      <c r="G18" s="25" t="s">
        <v>27</v>
      </c>
      <c r="H18" s="9">
        <v>2000000</v>
      </c>
      <c r="I18" s="9">
        <v>2000000</v>
      </c>
      <c r="J18" s="9">
        <v>2000000</v>
      </c>
      <c r="K18" s="9">
        <v>2000000</v>
      </c>
      <c r="L18" s="9">
        <v>2000000</v>
      </c>
      <c r="M18" s="9">
        <v>2000000</v>
      </c>
      <c r="N18" s="9">
        <v>2000000</v>
      </c>
      <c r="O18" s="9">
        <v>2000000</v>
      </c>
      <c r="P18" s="9">
        <v>2000000</v>
      </c>
      <c r="Q18" s="9">
        <v>2000000</v>
      </c>
      <c r="R18" s="9">
        <v>2000000</v>
      </c>
      <c r="S18" s="9">
        <v>2000000</v>
      </c>
      <c r="T18" s="22">
        <f t="shared" si="3"/>
        <v>24000000</v>
      </c>
      <c r="U18" s="22">
        <f t="shared" si="2"/>
        <v>2000000</v>
      </c>
      <c r="V18" s="22">
        <f t="shared" si="4"/>
        <v>26000000</v>
      </c>
    </row>
    <row r="19" spans="1:22" ht="11.25">
      <c r="A19" s="5">
        <v>9</v>
      </c>
      <c r="B19" s="5">
        <v>10000</v>
      </c>
      <c r="C19" s="9">
        <v>4586830</v>
      </c>
      <c r="D19" s="10" t="s">
        <v>15</v>
      </c>
      <c r="E19" s="3" t="s">
        <v>16</v>
      </c>
      <c r="F19" s="7">
        <v>111</v>
      </c>
      <c r="G19" s="25" t="s">
        <v>27</v>
      </c>
      <c r="H19" s="9">
        <v>2000000</v>
      </c>
      <c r="I19" s="9">
        <v>2000000</v>
      </c>
      <c r="J19" s="9">
        <v>2000000</v>
      </c>
      <c r="K19" s="9">
        <v>2000000</v>
      </c>
      <c r="L19" s="9">
        <v>2000000</v>
      </c>
      <c r="M19" s="9">
        <v>2000000</v>
      </c>
      <c r="N19" s="9">
        <v>2000000</v>
      </c>
      <c r="O19" s="9">
        <v>2000000</v>
      </c>
      <c r="P19" s="9">
        <v>2000000</v>
      </c>
      <c r="Q19" s="9">
        <v>2000000</v>
      </c>
      <c r="R19" s="9">
        <v>2000000</v>
      </c>
      <c r="S19" s="9">
        <v>2000000</v>
      </c>
      <c r="T19" s="22">
        <f t="shared" si="3"/>
        <v>24000000</v>
      </c>
      <c r="U19" s="22">
        <f t="shared" si="2"/>
        <v>2000000</v>
      </c>
      <c r="V19" s="22">
        <f t="shared" si="4"/>
        <v>26000000</v>
      </c>
    </row>
    <row r="20" spans="1:22" ht="11.25">
      <c r="A20" s="5">
        <v>10</v>
      </c>
      <c r="B20" s="5">
        <v>10000</v>
      </c>
      <c r="C20" s="11">
        <v>1319648</v>
      </c>
      <c r="D20" s="12" t="s">
        <v>75</v>
      </c>
      <c r="E20" s="13" t="s">
        <v>76</v>
      </c>
      <c r="F20" s="7">
        <v>111</v>
      </c>
      <c r="G20" s="25" t="s">
        <v>27</v>
      </c>
      <c r="H20" s="9">
        <v>2000000</v>
      </c>
      <c r="I20" s="9">
        <v>2000000</v>
      </c>
      <c r="J20" s="9">
        <v>2000000</v>
      </c>
      <c r="K20" s="9">
        <v>2000000</v>
      </c>
      <c r="L20" s="9">
        <v>2000000</v>
      </c>
      <c r="M20" s="9">
        <v>2000000</v>
      </c>
      <c r="N20" s="9">
        <v>2000000</v>
      </c>
      <c r="O20" s="9">
        <v>2000000</v>
      </c>
      <c r="P20" s="9">
        <v>2000000</v>
      </c>
      <c r="Q20" s="9">
        <v>2000000</v>
      </c>
      <c r="R20" s="9">
        <v>2000000</v>
      </c>
      <c r="S20" s="9">
        <v>2000000</v>
      </c>
      <c r="T20" s="22">
        <f t="shared" si="3"/>
        <v>24000000</v>
      </c>
      <c r="U20" s="22">
        <f t="shared" si="2"/>
        <v>2000000</v>
      </c>
      <c r="V20" s="22">
        <f t="shared" si="4"/>
        <v>26000000</v>
      </c>
    </row>
    <row r="21" spans="1:22" ht="11.25">
      <c r="A21" s="5">
        <v>11</v>
      </c>
      <c r="B21" s="5">
        <v>10000</v>
      </c>
      <c r="C21" s="9">
        <v>1292132</v>
      </c>
      <c r="D21" s="10" t="s">
        <v>20</v>
      </c>
      <c r="E21" s="3" t="s">
        <v>21</v>
      </c>
      <c r="F21" s="7">
        <v>111</v>
      </c>
      <c r="G21" s="25" t="s">
        <v>27</v>
      </c>
      <c r="H21" s="9">
        <v>1508100</v>
      </c>
      <c r="I21" s="9">
        <v>1508100</v>
      </c>
      <c r="J21" s="9">
        <v>1508100</v>
      </c>
      <c r="K21" s="9">
        <v>1508100</v>
      </c>
      <c r="L21" s="9">
        <v>1508100</v>
      </c>
      <c r="M21" s="9">
        <v>1508100</v>
      </c>
      <c r="N21" s="9">
        <v>1508100</v>
      </c>
      <c r="O21" s="9">
        <v>1508100</v>
      </c>
      <c r="P21" s="9">
        <v>1508100</v>
      </c>
      <c r="Q21" s="9">
        <v>1508100</v>
      </c>
      <c r="R21" s="9">
        <v>1508100</v>
      </c>
      <c r="S21" s="9">
        <v>1508100</v>
      </c>
      <c r="T21" s="22">
        <f t="shared" si="3"/>
        <v>18097200</v>
      </c>
      <c r="U21" s="22">
        <f t="shared" si="2"/>
        <v>1508100</v>
      </c>
      <c r="V21" s="22">
        <f t="shared" si="4"/>
        <v>19605300</v>
      </c>
    </row>
    <row r="22" spans="1:22" ht="11.25">
      <c r="A22" s="5">
        <v>12</v>
      </c>
      <c r="B22" s="5">
        <v>10000</v>
      </c>
      <c r="C22" s="9">
        <v>2232765</v>
      </c>
      <c r="D22" s="10" t="s">
        <v>30</v>
      </c>
      <c r="E22" s="3" t="s">
        <v>31</v>
      </c>
      <c r="F22" s="7">
        <v>111</v>
      </c>
      <c r="G22" s="25" t="s">
        <v>27</v>
      </c>
      <c r="H22" s="9">
        <v>2300000</v>
      </c>
      <c r="I22" s="9">
        <v>2300000</v>
      </c>
      <c r="J22" s="9">
        <v>2300000</v>
      </c>
      <c r="K22" s="9">
        <v>2300000</v>
      </c>
      <c r="L22" s="9">
        <v>2300000</v>
      </c>
      <c r="M22" s="9">
        <v>2300000</v>
      </c>
      <c r="N22" s="9">
        <v>2300000</v>
      </c>
      <c r="O22" s="9">
        <v>2300000</v>
      </c>
      <c r="P22" s="9">
        <v>2300000</v>
      </c>
      <c r="Q22" s="9">
        <v>2300000</v>
      </c>
      <c r="R22" s="9">
        <v>2300000</v>
      </c>
      <c r="S22" s="9">
        <v>2300000</v>
      </c>
      <c r="T22" s="22">
        <f t="shared" si="3"/>
        <v>27600000</v>
      </c>
      <c r="U22" s="22">
        <f t="shared" si="2"/>
        <v>2300000</v>
      </c>
      <c r="V22" s="22">
        <f t="shared" si="4"/>
        <v>29900000</v>
      </c>
    </row>
    <row r="23" spans="1:22" ht="11.25">
      <c r="A23" s="5">
        <v>13</v>
      </c>
      <c r="B23" s="5">
        <v>10000</v>
      </c>
      <c r="C23" s="9" t="s">
        <v>132</v>
      </c>
      <c r="D23" s="10" t="s">
        <v>9</v>
      </c>
      <c r="E23" s="3" t="s">
        <v>10</v>
      </c>
      <c r="F23" s="7">
        <v>111</v>
      </c>
      <c r="G23" s="25" t="s">
        <v>27</v>
      </c>
      <c r="H23" s="9">
        <v>2100000</v>
      </c>
      <c r="I23" s="9">
        <v>2100000</v>
      </c>
      <c r="J23" s="9">
        <v>2100000</v>
      </c>
      <c r="K23" s="9">
        <v>2100000</v>
      </c>
      <c r="L23" s="9">
        <v>2100000</v>
      </c>
      <c r="M23" s="9">
        <v>2100000</v>
      </c>
      <c r="N23" s="9">
        <v>2100000</v>
      </c>
      <c r="O23" s="9">
        <v>2100000</v>
      </c>
      <c r="P23" s="9">
        <v>2100000</v>
      </c>
      <c r="Q23" s="9">
        <v>2100000</v>
      </c>
      <c r="R23" s="9">
        <v>2100000</v>
      </c>
      <c r="S23" s="9">
        <v>2100000</v>
      </c>
      <c r="T23" s="22">
        <f t="shared" si="3"/>
        <v>25200000</v>
      </c>
      <c r="U23" s="22">
        <f t="shared" si="2"/>
        <v>2100000</v>
      </c>
      <c r="V23" s="22">
        <f t="shared" si="4"/>
        <v>27300000</v>
      </c>
    </row>
    <row r="24" spans="1:22" s="76" customFormat="1" ht="11.25">
      <c r="A24" s="72">
        <v>14</v>
      </c>
      <c r="B24" s="72">
        <v>10000</v>
      </c>
      <c r="C24" s="73">
        <v>3905337</v>
      </c>
      <c r="D24" s="10" t="s">
        <v>17</v>
      </c>
      <c r="E24" s="10" t="s">
        <v>18</v>
      </c>
      <c r="F24" s="72">
        <v>111</v>
      </c>
      <c r="G24" s="74" t="s">
        <v>27</v>
      </c>
      <c r="H24" s="73">
        <v>2100000</v>
      </c>
      <c r="I24" s="73">
        <v>2100000</v>
      </c>
      <c r="J24" s="73">
        <v>2100000</v>
      </c>
      <c r="K24" s="73">
        <v>2100000</v>
      </c>
      <c r="L24" s="73">
        <v>2100000</v>
      </c>
      <c r="M24" s="73">
        <v>2100000</v>
      </c>
      <c r="N24" s="73">
        <v>2100000</v>
      </c>
      <c r="O24" s="73">
        <v>2100000</v>
      </c>
      <c r="P24" s="73">
        <v>2100000</v>
      </c>
      <c r="Q24" s="73">
        <v>2100000</v>
      </c>
      <c r="R24" s="73">
        <v>2100000</v>
      </c>
      <c r="S24" s="73">
        <v>2100000</v>
      </c>
      <c r="T24" s="75">
        <f t="shared" si="3"/>
        <v>25200000</v>
      </c>
      <c r="U24" s="75">
        <f>T24/12</f>
        <v>2100000</v>
      </c>
      <c r="V24" s="75">
        <f t="shared" si="4"/>
        <v>27300000</v>
      </c>
    </row>
    <row r="25" spans="1:22" ht="11.25">
      <c r="A25" s="5">
        <v>15</v>
      </c>
      <c r="B25" s="5">
        <v>10000</v>
      </c>
      <c r="C25" s="11">
        <v>901622</v>
      </c>
      <c r="D25" s="12" t="s">
        <v>58</v>
      </c>
      <c r="E25" s="13" t="s">
        <v>59</v>
      </c>
      <c r="F25" s="5">
        <v>144</v>
      </c>
      <c r="G25" s="25" t="s">
        <v>26</v>
      </c>
      <c r="H25" s="9">
        <v>2500000</v>
      </c>
      <c r="I25" s="9">
        <v>2500000</v>
      </c>
      <c r="J25" s="9">
        <v>2500000</v>
      </c>
      <c r="K25" s="9">
        <v>2500000</v>
      </c>
      <c r="L25" s="9">
        <v>2500000</v>
      </c>
      <c r="M25" s="9">
        <v>2500000</v>
      </c>
      <c r="N25" s="9">
        <v>2500000</v>
      </c>
      <c r="O25" s="9">
        <v>2500000</v>
      </c>
      <c r="P25" s="9">
        <v>2500000</v>
      </c>
      <c r="Q25" s="9">
        <v>2500000</v>
      </c>
      <c r="R25" s="9">
        <v>2500000</v>
      </c>
      <c r="S25" s="9">
        <v>2500000</v>
      </c>
      <c r="T25" s="22">
        <f t="shared" si="3"/>
        <v>30000000</v>
      </c>
      <c r="U25" s="22">
        <f t="shared" si="2"/>
        <v>2500000</v>
      </c>
      <c r="V25" s="22">
        <f t="shared" si="4"/>
        <v>32500000</v>
      </c>
    </row>
    <row r="26" spans="1:22" ht="11.25">
      <c r="A26" s="5">
        <v>16</v>
      </c>
      <c r="B26" s="5">
        <v>10000</v>
      </c>
      <c r="C26" s="11">
        <v>4383426</v>
      </c>
      <c r="D26" s="12" t="s">
        <v>60</v>
      </c>
      <c r="E26" s="13" t="s">
        <v>61</v>
      </c>
      <c r="F26" s="5">
        <v>144</v>
      </c>
      <c r="G26" s="25" t="s">
        <v>26</v>
      </c>
      <c r="H26" s="9">
        <v>1600000</v>
      </c>
      <c r="I26" s="9">
        <v>1600000</v>
      </c>
      <c r="J26" s="9">
        <v>1600000</v>
      </c>
      <c r="K26" s="9">
        <v>1600000</v>
      </c>
      <c r="L26" s="9">
        <v>1600000</v>
      </c>
      <c r="M26" s="9">
        <v>1600000</v>
      </c>
      <c r="N26" s="9">
        <v>1600000</v>
      </c>
      <c r="O26" s="9">
        <v>1600000</v>
      </c>
      <c r="P26" s="9">
        <v>1600000</v>
      </c>
      <c r="Q26" s="9">
        <v>1600000</v>
      </c>
      <c r="R26" s="9">
        <v>1600000</v>
      </c>
      <c r="S26" s="9">
        <v>1600000</v>
      </c>
      <c r="T26" s="22">
        <f aca="true" t="shared" si="5" ref="T26:T32">SUM(H26:S26)</f>
        <v>19200000</v>
      </c>
      <c r="U26" s="22">
        <f t="shared" si="2"/>
        <v>1600000</v>
      </c>
      <c r="V26" s="22">
        <f aca="true" t="shared" si="6" ref="V26:V32">T26+U26</f>
        <v>20800000</v>
      </c>
    </row>
    <row r="27" spans="1:22" ht="11.25">
      <c r="A27" s="5">
        <v>17</v>
      </c>
      <c r="B27" s="5">
        <v>10000</v>
      </c>
      <c r="C27" s="9">
        <v>2850692</v>
      </c>
      <c r="D27" s="10" t="s">
        <v>22</v>
      </c>
      <c r="E27" s="3" t="s">
        <v>23</v>
      </c>
      <c r="F27" s="5">
        <v>144</v>
      </c>
      <c r="G27" s="25" t="s">
        <v>26</v>
      </c>
      <c r="H27" s="9">
        <v>1300000</v>
      </c>
      <c r="I27" s="9">
        <v>1300000</v>
      </c>
      <c r="J27" s="9">
        <v>1300000</v>
      </c>
      <c r="K27" s="9">
        <v>1300000</v>
      </c>
      <c r="L27" s="9">
        <v>1300000</v>
      </c>
      <c r="M27" s="9">
        <v>1300000</v>
      </c>
      <c r="N27" s="9">
        <v>1300000</v>
      </c>
      <c r="O27" s="9">
        <v>1300000</v>
      </c>
      <c r="P27" s="9">
        <v>1300000</v>
      </c>
      <c r="Q27" s="9">
        <v>1300000</v>
      </c>
      <c r="R27" s="9">
        <v>1300000</v>
      </c>
      <c r="S27" s="9">
        <v>1300000</v>
      </c>
      <c r="T27" s="22">
        <f t="shared" si="5"/>
        <v>15600000</v>
      </c>
      <c r="U27" s="22">
        <f t="shared" si="2"/>
        <v>1300000</v>
      </c>
      <c r="V27" s="22">
        <f t="shared" si="6"/>
        <v>16900000</v>
      </c>
    </row>
    <row r="28" spans="1:22" ht="11.25">
      <c r="A28" s="5">
        <v>18</v>
      </c>
      <c r="B28" s="5">
        <v>10000</v>
      </c>
      <c r="C28" s="11">
        <v>4468066</v>
      </c>
      <c r="D28" s="12" t="s">
        <v>133</v>
      </c>
      <c r="E28" s="13" t="s">
        <v>134</v>
      </c>
      <c r="F28" s="5">
        <v>144</v>
      </c>
      <c r="G28" s="25" t="s">
        <v>26</v>
      </c>
      <c r="H28" s="9"/>
      <c r="I28" s="9"/>
      <c r="J28" s="9"/>
      <c r="K28" s="9"/>
      <c r="L28" s="9"/>
      <c r="M28" s="9">
        <v>600000</v>
      </c>
      <c r="N28" s="9">
        <v>600000</v>
      </c>
      <c r="O28" s="9">
        <v>600000</v>
      </c>
      <c r="P28" s="9">
        <v>600000</v>
      </c>
      <c r="Q28" s="9">
        <v>600000</v>
      </c>
      <c r="R28" s="9">
        <v>600000</v>
      </c>
      <c r="S28" s="9">
        <v>600000</v>
      </c>
      <c r="T28" s="22">
        <f t="shared" si="5"/>
        <v>4200000</v>
      </c>
      <c r="U28" s="22">
        <f t="shared" si="2"/>
        <v>350000</v>
      </c>
      <c r="V28" s="22">
        <f t="shared" si="6"/>
        <v>4550000</v>
      </c>
    </row>
    <row r="29" spans="1:22" ht="11.25">
      <c r="A29" s="5">
        <v>19</v>
      </c>
      <c r="B29" s="5">
        <v>10000</v>
      </c>
      <c r="C29" s="11">
        <v>4338404</v>
      </c>
      <c r="D29" s="12" t="s">
        <v>62</v>
      </c>
      <c r="E29" s="13" t="s">
        <v>63</v>
      </c>
      <c r="F29" s="5">
        <v>144</v>
      </c>
      <c r="G29" s="25" t="s">
        <v>26</v>
      </c>
      <c r="H29" s="9">
        <v>1000000</v>
      </c>
      <c r="I29" s="9">
        <v>1000000</v>
      </c>
      <c r="J29" s="9">
        <v>1000000</v>
      </c>
      <c r="K29" s="9">
        <v>1000000</v>
      </c>
      <c r="L29" s="9">
        <v>1000000</v>
      </c>
      <c r="M29" s="9">
        <v>1000000</v>
      </c>
      <c r="N29" s="9">
        <v>1000000</v>
      </c>
      <c r="O29" s="9">
        <v>1000000</v>
      </c>
      <c r="P29" s="9">
        <v>1000000</v>
      </c>
      <c r="Q29" s="9">
        <v>1000000</v>
      </c>
      <c r="R29" s="9">
        <v>1000000</v>
      </c>
      <c r="S29" s="9">
        <v>1000000</v>
      </c>
      <c r="T29" s="22">
        <f t="shared" si="5"/>
        <v>12000000</v>
      </c>
      <c r="U29" s="22">
        <f t="shared" si="2"/>
        <v>1000000</v>
      </c>
      <c r="V29" s="22">
        <f t="shared" si="6"/>
        <v>13000000</v>
      </c>
    </row>
    <row r="30" spans="1:22" ht="11.25">
      <c r="A30" s="5">
        <v>20</v>
      </c>
      <c r="B30" s="5">
        <v>10000</v>
      </c>
      <c r="C30" s="11">
        <v>4180624</v>
      </c>
      <c r="D30" s="12" t="s">
        <v>66</v>
      </c>
      <c r="E30" s="13" t="s">
        <v>67</v>
      </c>
      <c r="F30" s="5">
        <v>144</v>
      </c>
      <c r="G30" s="25" t="s">
        <v>26</v>
      </c>
      <c r="H30" s="9">
        <v>1500000</v>
      </c>
      <c r="I30" s="9">
        <v>1500000</v>
      </c>
      <c r="J30" s="9">
        <v>1500000</v>
      </c>
      <c r="K30" s="9">
        <v>1500000</v>
      </c>
      <c r="L30" s="9">
        <v>1500000</v>
      </c>
      <c r="M30" s="9">
        <v>1500000</v>
      </c>
      <c r="N30" s="9">
        <v>1500000</v>
      </c>
      <c r="O30" s="9">
        <v>1500000</v>
      </c>
      <c r="P30" s="9">
        <v>1500000</v>
      </c>
      <c r="Q30" s="9">
        <v>1500000</v>
      </c>
      <c r="R30" s="9">
        <v>1500000</v>
      </c>
      <c r="S30" s="9">
        <v>1500000</v>
      </c>
      <c r="T30" s="22">
        <f t="shared" si="5"/>
        <v>18000000</v>
      </c>
      <c r="U30" s="22">
        <f t="shared" si="2"/>
        <v>1500000</v>
      </c>
      <c r="V30" s="22">
        <f t="shared" si="6"/>
        <v>19500000</v>
      </c>
    </row>
    <row r="31" spans="1:22" ht="11.25">
      <c r="A31" s="5">
        <v>21</v>
      </c>
      <c r="B31" s="5">
        <v>10000</v>
      </c>
      <c r="C31" s="11">
        <v>1793253</v>
      </c>
      <c r="D31" s="12" t="s">
        <v>64</v>
      </c>
      <c r="E31" s="13" t="s">
        <v>65</v>
      </c>
      <c r="F31" s="5">
        <v>144</v>
      </c>
      <c r="G31" s="25" t="s">
        <v>26</v>
      </c>
      <c r="H31" s="9">
        <v>1000000</v>
      </c>
      <c r="I31" s="9">
        <v>1000000</v>
      </c>
      <c r="J31" s="9">
        <v>1000000</v>
      </c>
      <c r="K31" s="9">
        <v>1000000</v>
      </c>
      <c r="L31" s="9">
        <v>1000000</v>
      </c>
      <c r="M31" s="9">
        <v>1000000</v>
      </c>
      <c r="N31" s="9">
        <v>1000000</v>
      </c>
      <c r="O31" s="9">
        <v>1000000</v>
      </c>
      <c r="P31" s="9">
        <v>1000000</v>
      </c>
      <c r="Q31" s="9">
        <v>1000000</v>
      </c>
      <c r="R31" s="9">
        <v>1000000</v>
      </c>
      <c r="S31" s="9">
        <v>1000000</v>
      </c>
      <c r="T31" s="22">
        <f t="shared" si="5"/>
        <v>12000000</v>
      </c>
      <c r="U31" s="22">
        <f t="shared" si="2"/>
        <v>1000000</v>
      </c>
      <c r="V31" s="22">
        <f t="shared" si="6"/>
        <v>13000000</v>
      </c>
    </row>
    <row r="32" spans="1:22" ht="11.25">
      <c r="A32" s="5">
        <v>22</v>
      </c>
      <c r="B32" s="5">
        <v>10000</v>
      </c>
      <c r="C32" s="11">
        <v>5370884</v>
      </c>
      <c r="D32" s="12" t="s">
        <v>68</v>
      </c>
      <c r="E32" s="13" t="s">
        <v>69</v>
      </c>
      <c r="F32" s="5">
        <v>144</v>
      </c>
      <c r="G32" s="25" t="s">
        <v>26</v>
      </c>
      <c r="H32" s="9">
        <v>1000000</v>
      </c>
      <c r="I32" s="9">
        <v>1000000</v>
      </c>
      <c r="J32" s="9">
        <v>1000000</v>
      </c>
      <c r="K32" s="9">
        <v>1000000</v>
      </c>
      <c r="L32" s="9">
        <v>1000000</v>
      </c>
      <c r="M32" s="9">
        <v>1000000</v>
      </c>
      <c r="N32" s="9">
        <v>1000000</v>
      </c>
      <c r="O32" s="9">
        <v>1000000</v>
      </c>
      <c r="P32" s="9">
        <v>1000000</v>
      </c>
      <c r="Q32" s="9">
        <v>1000000</v>
      </c>
      <c r="R32" s="9">
        <v>1000000</v>
      </c>
      <c r="S32" s="9">
        <v>1000000</v>
      </c>
      <c r="T32" s="22">
        <f t="shared" si="5"/>
        <v>12000000</v>
      </c>
      <c r="U32" s="22">
        <f t="shared" si="2"/>
        <v>1000000</v>
      </c>
      <c r="V32" s="22">
        <f t="shared" si="6"/>
        <v>13000000</v>
      </c>
    </row>
    <row r="33" spans="1:22" ht="11.25">
      <c r="A33" s="5">
        <v>23</v>
      </c>
      <c r="B33" s="5">
        <v>10000</v>
      </c>
      <c r="C33" s="11">
        <v>3795392</v>
      </c>
      <c r="D33" s="12" t="s">
        <v>135</v>
      </c>
      <c r="E33" s="13" t="s">
        <v>136</v>
      </c>
      <c r="F33" s="5">
        <v>144</v>
      </c>
      <c r="G33" s="25" t="s">
        <v>26</v>
      </c>
      <c r="H33" s="9"/>
      <c r="I33" s="9"/>
      <c r="J33" s="9">
        <v>1500000</v>
      </c>
      <c r="K33" s="9">
        <v>1500000</v>
      </c>
      <c r="L33" s="9">
        <v>1500000</v>
      </c>
      <c r="M33" s="9">
        <v>1500000</v>
      </c>
      <c r="N33" s="9">
        <v>1500000</v>
      </c>
      <c r="O33" s="9">
        <v>1500000</v>
      </c>
      <c r="P33" s="9">
        <v>1500000</v>
      </c>
      <c r="Q33" s="9">
        <v>1500000</v>
      </c>
      <c r="R33" s="9">
        <v>1500000</v>
      </c>
      <c r="S33" s="9">
        <v>1500000</v>
      </c>
      <c r="T33" s="22">
        <f>SUM(H33:S33)</f>
        <v>15000000</v>
      </c>
      <c r="U33" s="22">
        <f t="shared" si="2"/>
        <v>1250000</v>
      </c>
      <c r="V33" s="22">
        <f>T33+U33</f>
        <v>16250000</v>
      </c>
    </row>
    <row r="34" spans="1:22" ht="11.25">
      <c r="A34" s="5">
        <v>24</v>
      </c>
      <c r="B34" s="5">
        <v>10000</v>
      </c>
      <c r="C34" s="9">
        <v>2062939</v>
      </c>
      <c r="D34" s="10" t="s">
        <v>137</v>
      </c>
      <c r="E34" s="3" t="s">
        <v>138</v>
      </c>
      <c r="F34" s="5">
        <v>144</v>
      </c>
      <c r="G34" s="25" t="s">
        <v>26</v>
      </c>
      <c r="H34" s="9">
        <v>2000000</v>
      </c>
      <c r="I34" s="9">
        <v>2000000</v>
      </c>
      <c r="J34" s="9">
        <v>2000000</v>
      </c>
      <c r="K34" s="9">
        <v>2000000</v>
      </c>
      <c r="L34" s="9">
        <v>2000000</v>
      </c>
      <c r="M34" s="9">
        <v>2000000</v>
      </c>
      <c r="N34" s="9">
        <v>2000000</v>
      </c>
      <c r="O34" s="9">
        <v>2000000</v>
      </c>
      <c r="P34" s="9">
        <v>2000000</v>
      </c>
      <c r="Q34" s="9">
        <v>2000000</v>
      </c>
      <c r="R34" s="9">
        <v>2000000</v>
      </c>
      <c r="S34" s="9">
        <v>2000000</v>
      </c>
      <c r="T34" s="22">
        <f>SUM(H34:S34)</f>
        <v>24000000</v>
      </c>
      <c r="U34" s="22">
        <f t="shared" si="2"/>
        <v>2000000</v>
      </c>
      <c r="V34" s="22">
        <f>T34+U34</f>
        <v>26000000</v>
      </c>
    </row>
    <row r="35" spans="1:22" ht="11.25">
      <c r="A35" s="5">
        <v>25</v>
      </c>
      <c r="B35" s="5">
        <v>10000</v>
      </c>
      <c r="C35" s="11">
        <v>7218136</v>
      </c>
      <c r="D35" s="12" t="s">
        <v>83</v>
      </c>
      <c r="E35" s="13" t="s">
        <v>84</v>
      </c>
      <c r="F35" s="5">
        <v>144</v>
      </c>
      <c r="G35" s="25" t="s">
        <v>26</v>
      </c>
      <c r="H35" s="9">
        <v>1000000</v>
      </c>
      <c r="I35" s="9">
        <v>1000000</v>
      </c>
      <c r="J35" s="9">
        <v>1000000</v>
      </c>
      <c r="K35" s="9">
        <v>1000000</v>
      </c>
      <c r="L35" s="9">
        <v>1000000</v>
      </c>
      <c r="M35" s="9">
        <v>1000000</v>
      </c>
      <c r="N35" s="9">
        <v>1000000</v>
      </c>
      <c r="O35" s="9">
        <v>1000000</v>
      </c>
      <c r="P35" s="9">
        <v>1000000</v>
      </c>
      <c r="Q35" s="9">
        <v>1000000</v>
      </c>
      <c r="R35" s="9">
        <v>1000000</v>
      </c>
      <c r="S35" s="9">
        <v>1000000</v>
      </c>
      <c r="T35" s="22">
        <f>SUM(H35:S35)</f>
        <v>12000000</v>
      </c>
      <c r="U35" s="22">
        <f>T35/12</f>
        <v>1000000</v>
      </c>
      <c r="V35" s="22">
        <f>T35+U35</f>
        <v>13000000</v>
      </c>
    </row>
    <row r="36" spans="1:22" ht="11.25">
      <c r="A36" s="5">
        <v>26</v>
      </c>
      <c r="B36" s="5">
        <v>10000</v>
      </c>
      <c r="C36" s="11">
        <v>1939546</v>
      </c>
      <c r="D36" s="12" t="s">
        <v>139</v>
      </c>
      <c r="E36" s="13" t="s">
        <v>140</v>
      </c>
      <c r="F36" s="5">
        <v>144</v>
      </c>
      <c r="G36" s="25" t="s">
        <v>26</v>
      </c>
      <c r="H36" s="9"/>
      <c r="I36" s="9">
        <v>1500000</v>
      </c>
      <c r="J36" s="9">
        <v>1500000</v>
      </c>
      <c r="K36" s="9">
        <v>1500000</v>
      </c>
      <c r="L36" s="9">
        <v>1500000</v>
      </c>
      <c r="M36" s="9">
        <v>1500000</v>
      </c>
      <c r="N36" s="9">
        <v>1500000</v>
      </c>
      <c r="O36" s="9">
        <v>1500000</v>
      </c>
      <c r="P36" s="9">
        <v>1500000</v>
      </c>
      <c r="Q36" s="9">
        <v>1500000</v>
      </c>
      <c r="R36" s="9">
        <v>1500000</v>
      </c>
      <c r="S36" s="9">
        <v>1500000</v>
      </c>
      <c r="T36" s="22">
        <f aca="true" t="shared" si="7" ref="T36:T65">SUM(H36:S36)</f>
        <v>16500000</v>
      </c>
      <c r="U36" s="22">
        <f aca="true" t="shared" si="8" ref="U36:U80">T36/12</f>
        <v>1375000</v>
      </c>
      <c r="V36" s="22">
        <f aca="true" t="shared" si="9" ref="V36:V65">T36+U36</f>
        <v>17875000</v>
      </c>
    </row>
    <row r="37" spans="1:22" ht="11.25">
      <c r="A37" s="5">
        <v>27</v>
      </c>
      <c r="B37" s="5">
        <v>10000</v>
      </c>
      <c r="C37" s="11">
        <v>959916</v>
      </c>
      <c r="D37" s="12" t="s">
        <v>141</v>
      </c>
      <c r="E37" s="13" t="s">
        <v>142</v>
      </c>
      <c r="F37" s="5">
        <v>144</v>
      </c>
      <c r="G37" s="25" t="s">
        <v>26</v>
      </c>
      <c r="H37" s="9"/>
      <c r="I37" s="9">
        <v>1000000</v>
      </c>
      <c r="J37" s="9">
        <v>1000000</v>
      </c>
      <c r="K37" s="9">
        <v>1000000</v>
      </c>
      <c r="L37" s="9">
        <v>1000000</v>
      </c>
      <c r="M37" s="9">
        <v>1000000</v>
      </c>
      <c r="N37" s="9">
        <v>1000000</v>
      </c>
      <c r="O37" s="9">
        <v>1000000</v>
      </c>
      <c r="P37" s="9">
        <v>1000000</v>
      </c>
      <c r="Q37" s="9">
        <v>1000000</v>
      </c>
      <c r="R37" s="9">
        <v>1000000</v>
      </c>
      <c r="S37" s="9">
        <v>1000000</v>
      </c>
      <c r="T37" s="22">
        <f>SUM(H37:S37)</f>
        <v>11000000</v>
      </c>
      <c r="U37" s="22">
        <f t="shared" si="8"/>
        <v>916666.6666666666</v>
      </c>
      <c r="V37" s="22">
        <f>T37+U37</f>
        <v>11916666.666666666</v>
      </c>
    </row>
    <row r="38" spans="1:22" ht="11.25">
      <c r="A38" s="5">
        <v>28</v>
      </c>
      <c r="B38" s="5">
        <v>10000</v>
      </c>
      <c r="C38" s="11">
        <v>1866673</v>
      </c>
      <c r="D38" s="12" t="s">
        <v>92</v>
      </c>
      <c r="E38" s="13" t="s">
        <v>93</v>
      </c>
      <c r="F38" s="5">
        <v>144</v>
      </c>
      <c r="G38" s="25" t="s">
        <v>26</v>
      </c>
      <c r="H38" s="9">
        <v>1200000</v>
      </c>
      <c r="I38" s="9">
        <v>1200000</v>
      </c>
      <c r="J38" s="9">
        <v>1200000</v>
      </c>
      <c r="K38" s="9">
        <v>1200000</v>
      </c>
      <c r="L38" s="9">
        <v>1200000</v>
      </c>
      <c r="M38" s="9">
        <v>1200000</v>
      </c>
      <c r="N38" s="9">
        <v>1200000</v>
      </c>
      <c r="O38" s="9">
        <v>1200000</v>
      </c>
      <c r="P38" s="9">
        <v>1200000</v>
      </c>
      <c r="Q38" s="9">
        <v>1200000</v>
      </c>
      <c r="R38" s="9">
        <v>1200000</v>
      </c>
      <c r="S38" s="9">
        <v>1200000</v>
      </c>
      <c r="T38" s="22">
        <f t="shared" si="7"/>
        <v>14400000</v>
      </c>
      <c r="U38" s="22">
        <f t="shared" si="8"/>
        <v>1200000</v>
      </c>
      <c r="V38" s="22">
        <f t="shared" si="9"/>
        <v>15600000</v>
      </c>
    </row>
    <row r="39" spans="1:22" ht="11.25">
      <c r="A39" s="5">
        <v>29</v>
      </c>
      <c r="B39" s="5">
        <v>10000</v>
      </c>
      <c r="C39" s="11">
        <v>2210170</v>
      </c>
      <c r="D39" s="12" t="s">
        <v>89</v>
      </c>
      <c r="E39" s="13" t="s">
        <v>90</v>
      </c>
      <c r="F39" s="5">
        <v>144</v>
      </c>
      <c r="G39" s="25" t="s">
        <v>26</v>
      </c>
      <c r="H39" s="9">
        <v>400000</v>
      </c>
      <c r="I39" s="9">
        <v>400000</v>
      </c>
      <c r="J39" s="9">
        <v>400000</v>
      </c>
      <c r="K39" s="9">
        <v>400000</v>
      </c>
      <c r="L39" s="9">
        <v>400000</v>
      </c>
      <c r="M39" s="9">
        <v>400000</v>
      </c>
      <c r="N39" s="9">
        <v>400000</v>
      </c>
      <c r="O39" s="9">
        <v>400000</v>
      </c>
      <c r="P39" s="9">
        <v>400000</v>
      </c>
      <c r="Q39" s="9">
        <v>400000</v>
      </c>
      <c r="R39" s="9">
        <v>400000</v>
      </c>
      <c r="S39" s="9">
        <v>400000</v>
      </c>
      <c r="T39" s="22">
        <f t="shared" si="7"/>
        <v>4800000</v>
      </c>
      <c r="U39" s="22">
        <f t="shared" si="8"/>
        <v>400000</v>
      </c>
      <c r="V39" s="22">
        <f t="shared" si="9"/>
        <v>5200000</v>
      </c>
    </row>
    <row r="40" spans="1:22" ht="11.25">
      <c r="A40" s="5">
        <v>30</v>
      </c>
      <c r="B40" s="5">
        <v>10000</v>
      </c>
      <c r="C40" s="11">
        <v>273259</v>
      </c>
      <c r="D40" s="12" t="s">
        <v>87</v>
      </c>
      <c r="E40" s="13" t="s">
        <v>88</v>
      </c>
      <c r="F40" s="5">
        <v>144</v>
      </c>
      <c r="G40" s="25" t="s">
        <v>26</v>
      </c>
      <c r="H40" s="9">
        <v>400000</v>
      </c>
      <c r="I40" s="9">
        <v>400000</v>
      </c>
      <c r="J40" s="9">
        <v>400000</v>
      </c>
      <c r="K40" s="9">
        <v>400000</v>
      </c>
      <c r="L40" s="9">
        <v>400000</v>
      </c>
      <c r="M40" s="9">
        <v>400000</v>
      </c>
      <c r="N40" s="9">
        <v>400000</v>
      </c>
      <c r="O40" s="9">
        <v>400000</v>
      </c>
      <c r="P40" s="9">
        <v>400000</v>
      </c>
      <c r="Q40" s="9">
        <v>400000</v>
      </c>
      <c r="R40" s="9">
        <v>400000</v>
      </c>
      <c r="S40" s="9">
        <v>400000</v>
      </c>
      <c r="T40" s="22">
        <f t="shared" si="7"/>
        <v>4800000</v>
      </c>
      <c r="U40" s="22">
        <f t="shared" si="8"/>
        <v>400000</v>
      </c>
      <c r="V40" s="22">
        <f t="shared" si="9"/>
        <v>5200000</v>
      </c>
    </row>
    <row r="41" spans="1:22" ht="11.25">
      <c r="A41" s="5">
        <v>31</v>
      </c>
      <c r="B41" s="5">
        <v>10000</v>
      </c>
      <c r="C41" s="11">
        <v>2255138</v>
      </c>
      <c r="D41" s="12" t="s">
        <v>85</v>
      </c>
      <c r="E41" s="13" t="s">
        <v>86</v>
      </c>
      <c r="F41" s="5">
        <v>144</v>
      </c>
      <c r="G41" s="25" t="s">
        <v>26</v>
      </c>
      <c r="H41" s="9">
        <v>400000</v>
      </c>
      <c r="I41" s="9">
        <v>400000</v>
      </c>
      <c r="J41" s="9">
        <v>400000</v>
      </c>
      <c r="K41" s="9">
        <v>400000</v>
      </c>
      <c r="L41" s="9">
        <v>400000</v>
      </c>
      <c r="M41" s="9">
        <v>400000</v>
      </c>
      <c r="N41" s="9">
        <v>400000</v>
      </c>
      <c r="O41" s="9">
        <v>400000</v>
      </c>
      <c r="P41" s="9">
        <v>400000</v>
      </c>
      <c r="Q41" s="9">
        <v>400000</v>
      </c>
      <c r="R41" s="9">
        <v>400000</v>
      </c>
      <c r="S41" s="9">
        <v>400000</v>
      </c>
      <c r="T41" s="22">
        <f t="shared" si="7"/>
        <v>4800000</v>
      </c>
      <c r="U41" s="22">
        <f t="shared" si="8"/>
        <v>400000</v>
      </c>
      <c r="V41" s="22">
        <f t="shared" si="9"/>
        <v>5200000</v>
      </c>
    </row>
    <row r="42" spans="1:22" ht="11.25">
      <c r="A42" s="5">
        <v>32</v>
      </c>
      <c r="B42" s="5">
        <v>10000</v>
      </c>
      <c r="C42" s="11">
        <v>2820518</v>
      </c>
      <c r="D42" s="12" t="s">
        <v>143</v>
      </c>
      <c r="E42" s="13" t="s">
        <v>144</v>
      </c>
      <c r="F42" s="5">
        <v>144</v>
      </c>
      <c r="G42" s="25" t="s">
        <v>26</v>
      </c>
      <c r="H42" s="9">
        <v>400000</v>
      </c>
      <c r="I42" s="9">
        <v>400000</v>
      </c>
      <c r="J42" s="9">
        <v>400000</v>
      </c>
      <c r="K42" s="9">
        <v>400000</v>
      </c>
      <c r="L42" s="9">
        <v>400000</v>
      </c>
      <c r="M42" s="9">
        <v>400000</v>
      </c>
      <c r="N42" s="9">
        <v>400000</v>
      </c>
      <c r="O42" s="9">
        <v>400000</v>
      </c>
      <c r="P42" s="9">
        <v>400000</v>
      </c>
      <c r="Q42" s="9">
        <v>400000</v>
      </c>
      <c r="R42" s="9">
        <v>400000</v>
      </c>
      <c r="S42" s="9">
        <v>400000</v>
      </c>
      <c r="T42" s="22">
        <f>SUM(H42:S42)</f>
        <v>4800000</v>
      </c>
      <c r="U42" s="22">
        <f aca="true" t="shared" si="10" ref="U42:U47">T42/12</f>
        <v>400000</v>
      </c>
      <c r="V42" s="22">
        <f>T42+U42</f>
        <v>5200000</v>
      </c>
    </row>
    <row r="43" spans="1:22" ht="11.25">
      <c r="A43" s="5">
        <v>33</v>
      </c>
      <c r="B43" s="5">
        <v>10000</v>
      </c>
      <c r="C43" s="11">
        <v>2238496</v>
      </c>
      <c r="D43" s="12" t="s">
        <v>145</v>
      </c>
      <c r="E43" s="13" t="s">
        <v>146</v>
      </c>
      <c r="F43" s="5">
        <v>144</v>
      </c>
      <c r="G43" s="25" t="s">
        <v>26</v>
      </c>
      <c r="H43" s="9">
        <v>400000</v>
      </c>
      <c r="I43" s="9">
        <v>400000</v>
      </c>
      <c r="J43" s="9">
        <v>400000</v>
      </c>
      <c r="K43" s="9">
        <v>400000</v>
      </c>
      <c r="L43" s="9">
        <v>400000</v>
      </c>
      <c r="M43" s="9">
        <v>400000</v>
      </c>
      <c r="N43" s="9">
        <v>400000</v>
      </c>
      <c r="O43" s="9">
        <v>400000</v>
      </c>
      <c r="P43" s="9">
        <v>400000</v>
      </c>
      <c r="Q43" s="9">
        <v>400000</v>
      </c>
      <c r="R43" s="9">
        <v>400000</v>
      </c>
      <c r="S43" s="9">
        <v>400000</v>
      </c>
      <c r="T43" s="22">
        <f>SUM(H43:S43)</f>
        <v>4800000</v>
      </c>
      <c r="U43" s="22">
        <f t="shared" si="10"/>
        <v>400000</v>
      </c>
      <c r="V43" s="22">
        <f>T43+U43</f>
        <v>5200000</v>
      </c>
    </row>
    <row r="44" spans="1:22" ht="11.25">
      <c r="A44" s="5">
        <v>34</v>
      </c>
      <c r="B44" s="5">
        <v>10000</v>
      </c>
      <c r="C44" s="11">
        <v>6242694</v>
      </c>
      <c r="D44" s="12" t="s">
        <v>94</v>
      </c>
      <c r="E44" s="13" t="s">
        <v>95</v>
      </c>
      <c r="F44" s="5">
        <v>144</v>
      </c>
      <c r="G44" s="25" t="s">
        <v>26</v>
      </c>
      <c r="H44" s="9">
        <v>2000000</v>
      </c>
      <c r="I44" s="9">
        <v>2000000</v>
      </c>
      <c r="J44" s="9">
        <v>2000000</v>
      </c>
      <c r="K44" s="9">
        <v>2000000</v>
      </c>
      <c r="L44" s="9">
        <v>2000000</v>
      </c>
      <c r="M44" s="9">
        <v>2000000</v>
      </c>
      <c r="N44" s="9">
        <v>2000000</v>
      </c>
      <c r="O44" s="9">
        <v>2000000</v>
      </c>
      <c r="P44" s="9">
        <v>2000000</v>
      </c>
      <c r="Q44" s="9">
        <v>2000000</v>
      </c>
      <c r="R44" s="9">
        <v>2000000</v>
      </c>
      <c r="S44" s="9">
        <v>2000000</v>
      </c>
      <c r="T44" s="22">
        <f>SUM(H44:S44)</f>
        <v>24000000</v>
      </c>
      <c r="U44" s="22">
        <f t="shared" si="10"/>
        <v>2000000</v>
      </c>
      <c r="V44" s="22">
        <f>T44+U44</f>
        <v>26000000</v>
      </c>
    </row>
    <row r="45" spans="1:22" ht="11.25">
      <c r="A45" s="5">
        <v>35</v>
      </c>
      <c r="B45" s="5">
        <v>10000</v>
      </c>
      <c r="C45" s="11">
        <v>4287918</v>
      </c>
      <c r="D45" s="12" t="s">
        <v>58</v>
      </c>
      <c r="E45" s="13" t="s">
        <v>72</v>
      </c>
      <c r="F45" s="5">
        <v>144</v>
      </c>
      <c r="G45" s="25" t="s">
        <v>26</v>
      </c>
      <c r="H45" s="9">
        <v>1600000</v>
      </c>
      <c r="I45" s="9">
        <v>1600000</v>
      </c>
      <c r="J45" s="9">
        <v>1600000</v>
      </c>
      <c r="K45" s="9">
        <v>1600000</v>
      </c>
      <c r="L45" s="9">
        <v>1600000</v>
      </c>
      <c r="M45" s="9">
        <v>1600000</v>
      </c>
      <c r="N45" s="9">
        <v>1600000</v>
      </c>
      <c r="O45" s="9">
        <v>1600000</v>
      </c>
      <c r="P45" s="9">
        <v>1600000</v>
      </c>
      <c r="Q45" s="9">
        <v>1600000</v>
      </c>
      <c r="R45" s="9">
        <v>1600000</v>
      </c>
      <c r="S45" s="9">
        <v>1600000</v>
      </c>
      <c r="T45" s="22">
        <f>SUM(H45:S45)</f>
        <v>19200000</v>
      </c>
      <c r="U45" s="22">
        <f t="shared" si="10"/>
        <v>1600000</v>
      </c>
      <c r="V45" s="22">
        <f>T45+U45</f>
        <v>20800000</v>
      </c>
    </row>
    <row r="46" spans="1:22" ht="11.25">
      <c r="A46" s="5">
        <v>36</v>
      </c>
      <c r="B46" s="5">
        <v>10000</v>
      </c>
      <c r="C46" s="11">
        <v>4463670</v>
      </c>
      <c r="D46" s="12" t="s">
        <v>70</v>
      </c>
      <c r="E46" s="13" t="s">
        <v>71</v>
      </c>
      <c r="F46" s="5">
        <v>144</v>
      </c>
      <c r="G46" s="25" t="s">
        <v>26</v>
      </c>
      <c r="H46" s="9">
        <v>1000000</v>
      </c>
      <c r="I46" s="9">
        <v>1000000</v>
      </c>
      <c r="J46" s="9">
        <v>1000000</v>
      </c>
      <c r="K46" s="9">
        <v>1000000</v>
      </c>
      <c r="L46" s="9">
        <v>1000000</v>
      </c>
      <c r="M46" s="9">
        <v>1000000</v>
      </c>
      <c r="N46" s="9">
        <v>1000000</v>
      </c>
      <c r="O46" s="9">
        <v>1000000</v>
      </c>
      <c r="P46" s="9">
        <v>1000000</v>
      </c>
      <c r="Q46" s="9">
        <v>1000000</v>
      </c>
      <c r="R46" s="9">
        <v>1000000</v>
      </c>
      <c r="S46" s="9">
        <v>1000000</v>
      </c>
      <c r="T46" s="22">
        <f>SUM(H46:S46)</f>
        <v>12000000</v>
      </c>
      <c r="U46" s="22">
        <f t="shared" si="10"/>
        <v>1000000</v>
      </c>
      <c r="V46" s="22">
        <f>T46+U46</f>
        <v>13000000</v>
      </c>
    </row>
    <row r="47" spans="1:22" ht="11.25">
      <c r="A47" s="5">
        <v>37</v>
      </c>
      <c r="B47" s="5">
        <v>10000</v>
      </c>
      <c r="C47" s="11">
        <v>4764599</v>
      </c>
      <c r="D47" s="17" t="s">
        <v>96</v>
      </c>
      <c r="E47" s="18" t="s">
        <v>97</v>
      </c>
      <c r="F47" s="5">
        <v>144</v>
      </c>
      <c r="G47" s="25" t="s">
        <v>26</v>
      </c>
      <c r="H47" s="9">
        <v>1000000</v>
      </c>
      <c r="I47" s="9">
        <v>1000000</v>
      </c>
      <c r="J47" s="9">
        <v>1000000</v>
      </c>
      <c r="K47" s="9">
        <v>1000000</v>
      </c>
      <c r="L47" s="9">
        <v>1000000</v>
      </c>
      <c r="M47" s="9">
        <v>1000000</v>
      </c>
      <c r="N47" s="9">
        <v>1000000</v>
      </c>
      <c r="O47" s="9">
        <v>1000000</v>
      </c>
      <c r="P47" s="9">
        <v>1000000</v>
      </c>
      <c r="Q47" s="9">
        <v>1000000</v>
      </c>
      <c r="R47" s="9">
        <v>1000000</v>
      </c>
      <c r="S47" s="9">
        <v>1000000</v>
      </c>
      <c r="T47" s="22">
        <f>SUM(H47:S47)</f>
        <v>12000000</v>
      </c>
      <c r="U47" s="22">
        <f t="shared" si="10"/>
        <v>1000000</v>
      </c>
      <c r="V47" s="22">
        <f>T47+U47</f>
        <v>13000000</v>
      </c>
    </row>
    <row r="48" spans="1:22" ht="11.25">
      <c r="A48" s="5">
        <v>38</v>
      </c>
      <c r="B48" s="5">
        <v>10000</v>
      </c>
      <c r="C48" s="11">
        <v>5470211</v>
      </c>
      <c r="D48" s="12" t="s">
        <v>78</v>
      </c>
      <c r="E48" s="13" t="s">
        <v>77</v>
      </c>
      <c r="F48" s="5">
        <v>144</v>
      </c>
      <c r="G48" s="25" t="s">
        <v>26</v>
      </c>
      <c r="H48" s="9">
        <v>1000000</v>
      </c>
      <c r="I48" s="9">
        <v>1000000</v>
      </c>
      <c r="J48" s="9">
        <v>1000000</v>
      </c>
      <c r="K48" s="9">
        <v>1000000</v>
      </c>
      <c r="L48" s="9">
        <v>1000000</v>
      </c>
      <c r="M48" s="9">
        <v>1000000</v>
      </c>
      <c r="N48" s="9">
        <v>1000000</v>
      </c>
      <c r="O48" s="9">
        <v>1000000</v>
      </c>
      <c r="P48" s="9">
        <v>1000000</v>
      </c>
      <c r="Q48" s="9">
        <v>1000000</v>
      </c>
      <c r="R48" s="9">
        <v>1000000</v>
      </c>
      <c r="S48" s="9">
        <v>1000000</v>
      </c>
      <c r="T48" s="22">
        <f t="shared" si="7"/>
        <v>12000000</v>
      </c>
      <c r="U48" s="22">
        <f t="shared" si="8"/>
        <v>1000000</v>
      </c>
      <c r="V48" s="22">
        <f t="shared" si="9"/>
        <v>13000000</v>
      </c>
    </row>
    <row r="49" spans="1:22" ht="11.25">
      <c r="A49" s="5">
        <v>39</v>
      </c>
      <c r="B49" s="5">
        <v>10000</v>
      </c>
      <c r="C49" s="11">
        <v>5665181</v>
      </c>
      <c r="D49" s="12" t="s">
        <v>98</v>
      </c>
      <c r="E49" s="13" t="s">
        <v>99</v>
      </c>
      <c r="F49" s="5">
        <v>144</v>
      </c>
      <c r="G49" s="25" t="s">
        <v>26</v>
      </c>
      <c r="H49" s="9">
        <v>1500000</v>
      </c>
      <c r="I49" s="9">
        <v>1500000</v>
      </c>
      <c r="J49" s="9">
        <v>1500000</v>
      </c>
      <c r="K49" s="9">
        <v>1500000</v>
      </c>
      <c r="L49" s="9">
        <v>1500000</v>
      </c>
      <c r="M49" s="9">
        <v>1500000</v>
      </c>
      <c r="N49" s="9">
        <v>1500000</v>
      </c>
      <c r="O49" s="9">
        <v>1500000</v>
      </c>
      <c r="P49" s="9">
        <v>1500000</v>
      </c>
      <c r="Q49" s="9">
        <v>1500000</v>
      </c>
      <c r="R49" s="9">
        <v>1500000</v>
      </c>
      <c r="S49" s="9">
        <v>1500000</v>
      </c>
      <c r="T49" s="22">
        <f t="shared" si="7"/>
        <v>18000000</v>
      </c>
      <c r="U49" s="22">
        <f t="shared" si="8"/>
        <v>1500000</v>
      </c>
      <c r="V49" s="22">
        <f t="shared" si="9"/>
        <v>19500000</v>
      </c>
    </row>
    <row r="50" spans="1:22" ht="11.25">
      <c r="A50" s="5">
        <v>40</v>
      </c>
      <c r="B50" s="5">
        <v>10000</v>
      </c>
      <c r="C50" s="11">
        <v>2849276</v>
      </c>
      <c r="D50" s="12" t="s">
        <v>147</v>
      </c>
      <c r="E50" s="13" t="s">
        <v>148</v>
      </c>
      <c r="F50" s="5">
        <v>144</v>
      </c>
      <c r="G50" s="25" t="s">
        <v>26</v>
      </c>
      <c r="H50" s="9">
        <v>1000000</v>
      </c>
      <c r="I50" s="9">
        <v>1000000</v>
      </c>
      <c r="J50" s="9">
        <v>1000000</v>
      </c>
      <c r="K50" s="9">
        <v>1000000</v>
      </c>
      <c r="L50" s="9">
        <v>1000000</v>
      </c>
      <c r="M50" s="9">
        <v>1000000</v>
      </c>
      <c r="N50" s="9">
        <v>1000000</v>
      </c>
      <c r="O50" s="9">
        <v>1000000</v>
      </c>
      <c r="P50" s="9">
        <v>1000000</v>
      </c>
      <c r="Q50" s="9">
        <v>1000000</v>
      </c>
      <c r="R50" s="9">
        <v>1000000</v>
      </c>
      <c r="S50" s="9">
        <v>1000000</v>
      </c>
      <c r="T50" s="22">
        <f t="shared" si="7"/>
        <v>12000000</v>
      </c>
      <c r="U50" s="22">
        <f t="shared" si="8"/>
        <v>1000000</v>
      </c>
      <c r="V50" s="22">
        <f t="shared" si="9"/>
        <v>13000000</v>
      </c>
    </row>
    <row r="51" spans="1:22" ht="11.25">
      <c r="A51" s="5">
        <v>41</v>
      </c>
      <c r="B51" s="5">
        <v>10000</v>
      </c>
      <c r="C51" s="11">
        <v>3596495</v>
      </c>
      <c r="D51" s="12" t="s">
        <v>149</v>
      </c>
      <c r="E51" s="13" t="s">
        <v>91</v>
      </c>
      <c r="F51" s="5">
        <v>144</v>
      </c>
      <c r="G51" s="25" t="s">
        <v>26</v>
      </c>
      <c r="H51" s="9"/>
      <c r="I51" s="9"/>
      <c r="J51" s="9"/>
      <c r="K51" s="9"/>
      <c r="L51" s="9">
        <v>1353846</v>
      </c>
      <c r="M51" s="9">
        <v>1600000</v>
      </c>
      <c r="N51" s="9">
        <v>1600000</v>
      </c>
      <c r="O51" s="9">
        <v>1600000</v>
      </c>
      <c r="P51" s="9">
        <v>1600000</v>
      </c>
      <c r="Q51" s="9">
        <v>1600000</v>
      </c>
      <c r="R51" s="9">
        <v>1600000</v>
      </c>
      <c r="S51" s="9">
        <v>1600000</v>
      </c>
      <c r="T51" s="22">
        <f t="shared" si="7"/>
        <v>12553846</v>
      </c>
      <c r="U51" s="22">
        <f t="shared" si="8"/>
        <v>1046153.8333333334</v>
      </c>
      <c r="V51" s="22">
        <f t="shared" si="9"/>
        <v>13599999.833333334</v>
      </c>
    </row>
    <row r="52" spans="1:22" ht="11.25">
      <c r="A52" s="5">
        <v>42</v>
      </c>
      <c r="B52" s="5">
        <v>10000</v>
      </c>
      <c r="C52" s="11">
        <v>3795391</v>
      </c>
      <c r="D52" s="12" t="s">
        <v>150</v>
      </c>
      <c r="E52" s="13" t="s">
        <v>136</v>
      </c>
      <c r="F52" s="5">
        <v>144</v>
      </c>
      <c r="G52" s="25" t="s">
        <v>26</v>
      </c>
      <c r="H52" s="9"/>
      <c r="I52" s="9"/>
      <c r="J52" s="9"/>
      <c r="K52" s="9"/>
      <c r="L52" s="9"/>
      <c r="M52" s="9"/>
      <c r="N52" s="9">
        <v>2000000</v>
      </c>
      <c r="O52" s="9">
        <v>2000000</v>
      </c>
      <c r="P52" s="9">
        <v>2000000</v>
      </c>
      <c r="Q52" s="9">
        <v>2000000</v>
      </c>
      <c r="R52" s="9">
        <v>2000000</v>
      </c>
      <c r="S52" s="9">
        <v>2000000</v>
      </c>
      <c r="T52" s="22">
        <f t="shared" si="7"/>
        <v>12000000</v>
      </c>
      <c r="U52" s="22">
        <f t="shared" si="8"/>
        <v>1000000</v>
      </c>
      <c r="V52" s="22">
        <f t="shared" si="9"/>
        <v>13000000</v>
      </c>
    </row>
    <row r="53" spans="1:22" ht="11.25">
      <c r="A53" s="5">
        <v>43</v>
      </c>
      <c r="B53" s="5">
        <v>10000</v>
      </c>
      <c r="C53" s="11">
        <v>6596324</v>
      </c>
      <c r="D53" s="12" t="s">
        <v>151</v>
      </c>
      <c r="E53" s="13" t="s">
        <v>152</v>
      </c>
      <c r="F53" s="5">
        <v>144</v>
      </c>
      <c r="G53" s="25" t="s">
        <v>26</v>
      </c>
      <c r="H53" s="9"/>
      <c r="I53" s="9"/>
      <c r="J53" s="9"/>
      <c r="K53" s="9"/>
      <c r="L53" s="9"/>
      <c r="M53" s="9"/>
      <c r="N53" s="9">
        <v>400000</v>
      </c>
      <c r="O53" s="9">
        <v>400000</v>
      </c>
      <c r="P53" s="9">
        <v>400000</v>
      </c>
      <c r="Q53" s="9">
        <v>400000</v>
      </c>
      <c r="R53" s="9">
        <v>400000</v>
      </c>
      <c r="S53" s="9">
        <v>400000</v>
      </c>
      <c r="T53" s="22">
        <f t="shared" si="7"/>
        <v>2400000</v>
      </c>
      <c r="U53" s="22">
        <f t="shared" si="8"/>
        <v>200000</v>
      </c>
      <c r="V53" s="22">
        <f t="shared" si="9"/>
        <v>2600000</v>
      </c>
    </row>
    <row r="54" spans="1:22" ht="11.25">
      <c r="A54" s="5">
        <v>44</v>
      </c>
      <c r="B54" s="5">
        <v>10000</v>
      </c>
      <c r="C54" s="11">
        <v>5559744</v>
      </c>
      <c r="D54" s="12" t="s">
        <v>73</v>
      </c>
      <c r="E54" s="13" t="s">
        <v>74</v>
      </c>
      <c r="F54" s="5">
        <v>145</v>
      </c>
      <c r="G54" s="25" t="s">
        <v>125</v>
      </c>
      <c r="H54" s="9">
        <v>2000000</v>
      </c>
      <c r="I54" s="9">
        <v>2000000</v>
      </c>
      <c r="J54" s="9">
        <v>2000000</v>
      </c>
      <c r="K54" s="9">
        <v>2000000</v>
      </c>
      <c r="L54" s="9">
        <v>2000000</v>
      </c>
      <c r="M54" s="9">
        <v>2000000</v>
      </c>
      <c r="N54" s="9">
        <v>2000000</v>
      </c>
      <c r="O54" s="9">
        <v>2000000</v>
      </c>
      <c r="P54" s="9">
        <v>2000000</v>
      </c>
      <c r="Q54" s="9">
        <v>2000000</v>
      </c>
      <c r="R54" s="9">
        <v>2000000</v>
      </c>
      <c r="S54" s="9">
        <v>2000000</v>
      </c>
      <c r="T54" s="22">
        <f t="shared" si="7"/>
        <v>24000000</v>
      </c>
      <c r="U54" s="22">
        <f t="shared" si="8"/>
        <v>2000000</v>
      </c>
      <c r="V54" s="22">
        <f t="shared" si="9"/>
        <v>26000000</v>
      </c>
    </row>
    <row r="55" spans="1:22" ht="11.25">
      <c r="A55" s="5">
        <v>45</v>
      </c>
      <c r="B55" s="5">
        <v>10000</v>
      </c>
      <c r="C55" s="11">
        <v>4851138</v>
      </c>
      <c r="D55" s="12" t="s">
        <v>80</v>
      </c>
      <c r="E55" s="13" t="s">
        <v>79</v>
      </c>
      <c r="F55" s="5">
        <v>145</v>
      </c>
      <c r="G55" s="25" t="s">
        <v>125</v>
      </c>
      <c r="H55" s="9">
        <v>2200000</v>
      </c>
      <c r="I55" s="9">
        <v>2200000</v>
      </c>
      <c r="J55" s="9">
        <v>2200000</v>
      </c>
      <c r="K55" s="9">
        <v>2200000</v>
      </c>
      <c r="L55" s="9">
        <v>2200000</v>
      </c>
      <c r="M55" s="9">
        <v>2200000</v>
      </c>
      <c r="N55" s="9">
        <v>2200000</v>
      </c>
      <c r="O55" s="9">
        <v>2200000</v>
      </c>
      <c r="P55" s="9">
        <v>2200000</v>
      </c>
      <c r="Q55" s="9">
        <v>2200000</v>
      </c>
      <c r="R55" s="9">
        <v>2200000</v>
      </c>
      <c r="S55" s="9">
        <v>2200000</v>
      </c>
      <c r="T55" s="22">
        <f t="shared" si="7"/>
        <v>26400000</v>
      </c>
      <c r="U55" s="22">
        <f t="shared" si="8"/>
        <v>2200000</v>
      </c>
      <c r="V55" s="22">
        <f t="shared" si="9"/>
        <v>28600000</v>
      </c>
    </row>
    <row r="56" spans="1:22" ht="11.25">
      <c r="A56" s="5">
        <v>46</v>
      </c>
      <c r="B56" s="5">
        <v>10000</v>
      </c>
      <c r="C56" s="11">
        <v>1513611</v>
      </c>
      <c r="D56" s="12" t="s">
        <v>81</v>
      </c>
      <c r="E56" s="13" t="s">
        <v>82</v>
      </c>
      <c r="F56" s="5">
        <v>145</v>
      </c>
      <c r="G56" s="25" t="s">
        <v>125</v>
      </c>
      <c r="H56" s="9">
        <v>2200000</v>
      </c>
      <c r="I56" s="9">
        <v>2200000</v>
      </c>
      <c r="J56" s="9">
        <v>2200000</v>
      </c>
      <c r="K56" s="9">
        <v>2200000</v>
      </c>
      <c r="L56" s="9">
        <v>2200000</v>
      </c>
      <c r="M56" s="9">
        <v>2200000</v>
      </c>
      <c r="N56" s="9">
        <v>2200000</v>
      </c>
      <c r="O56" s="9">
        <v>2200000</v>
      </c>
      <c r="P56" s="9">
        <v>2200000</v>
      </c>
      <c r="Q56" s="9">
        <v>2200000</v>
      </c>
      <c r="R56" s="9">
        <v>2200000</v>
      </c>
      <c r="S56" s="9">
        <v>2200000</v>
      </c>
      <c r="T56" s="22">
        <f t="shared" si="7"/>
        <v>26400000</v>
      </c>
      <c r="U56" s="22">
        <f t="shared" si="8"/>
        <v>2200000</v>
      </c>
      <c r="V56" s="22">
        <f t="shared" si="9"/>
        <v>28600000</v>
      </c>
    </row>
    <row r="57" spans="1:22" s="1" customFormat="1" ht="11.25">
      <c r="A57" s="70">
        <v>47</v>
      </c>
      <c r="B57" s="5">
        <v>10000</v>
      </c>
      <c r="C57" s="40">
        <v>698788</v>
      </c>
      <c r="D57" s="42" t="s">
        <v>33</v>
      </c>
      <c r="E57" s="44" t="s">
        <v>32</v>
      </c>
      <c r="F57" s="7">
        <v>112</v>
      </c>
      <c r="G57" s="24" t="s">
        <v>53</v>
      </c>
      <c r="H57" s="8">
        <v>1050000</v>
      </c>
      <c r="I57" s="8">
        <v>1050000</v>
      </c>
      <c r="J57" s="8">
        <v>1050000</v>
      </c>
      <c r="K57" s="8">
        <v>1050000</v>
      </c>
      <c r="L57" s="8">
        <v>1050000</v>
      </c>
      <c r="M57" s="8">
        <v>1050000</v>
      </c>
      <c r="N57" s="8">
        <v>1050000</v>
      </c>
      <c r="O57" s="8">
        <v>1050000</v>
      </c>
      <c r="P57" s="8">
        <v>1050000</v>
      </c>
      <c r="Q57" s="8">
        <v>1050000</v>
      </c>
      <c r="R57" s="8">
        <v>1050000</v>
      </c>
      <c r="S57" s="8">
        <v>1050000</v>
      </c>
      <c r="T57" s="22">
        <f t="shared" si="7"/>
        <v>12600000</v>
      </c>
      <c r="U57" s="22">
        <f t="shared" si="8"/>
        <v>1050000</v>
      </c>
      <c r="V57" s="22">
        <f t="shared" si="9"/>
        <v>13650000</v>
      </c>
    </row>
    <row r="58" spans="1:22" ht="11.25">
      <c r="A58" s="71"/>
      <c r="B58" s="5">
        <v>10000</v>
      </c>
      <c r="C58" s="41"/>
      <c r="D58" s="43"/>
      <c r="E58" s="45"/>
      <c r="F58" s="7">
        <v>113</v>
      </c>
      <c r="G58" s="24" t="s">
        <v>123</v>
      </c>
      <c r="H58" s="8">
        <v>1750000</v>
      </c>
      <c r="I58" s="8">
        <v>1750000</v>
      </c>
      <c r="J58" s="8">
        <v>1750000</v>
      </c>
      <c r="K58" s="8">
        <v>1750000</v>
      </c>
      <c r="L58" s="8">
        <v>1750000</v>
      </c>
      <c r="M58" s="8">
        <v>1750000</v>
      </c>
      <c r="N58" s="8">
        <v>1750000</v>
      </c>
      <c r="O58" s="8">
        <v>1750000</v>
      </c>
      <c r="P58" s="8">
        <v>1750000</v>
      </c>
      <c r="Q58" s="8">
        <v>1750000</v>
      </c>
      <c r="R58" s="8">
        <v>1750000</v>
      </c>
      <c r="S58" s="8">
        <v>1750000</v>
      </c>
      <c r="T58" s="22">
        <f t="shared" si="7"/>
        <v>21000000</v>
      </c>
      <c r="U58" s="22">
        <f t="shared" si="8"/>
        <v>1750000</v>
      </c>
      <c r="V58" s="22">
        <f t="shared" si="9"/>
        <v>22750000</v>
      </c>
    </row>
    <row r="59" spans="1:22" ht="11.25">
      <c r="A59" s="70">
        <v>48</v>
      </c>
      <c r="B59" s="5">
        <v>10000</v>
      </c>
      <c r="C59" s="40">
        <v>2513811</v>
      </c>
      <c r="D59" s="42" t="s">
        <v>35</v>
      </c>
      <c r="E59" s="44" t="s">
        <v>34</v>
      </c>
      <c r="F59" s="7">
        <v>112</v>
      </c>
      <c r="G59" s="24" t="s">
        <v>53</v>
      </c>
      <c r="H59" s="8">
        <v>1050000</v>
      </c>
      <c r="I59" s="8">
        <v>1050000</v>
      </c>
      <c r="J59" s="8">
        <v>1050000</v>
      </c>
      <c r="K59" s="8">
        <v>1050000</v>
      </c>
      <c r="L59" s="8">
        <v>1050000</v>
      </c>
      <c r="M59" s="8">
        <v>1050000</v>
      </c>
      <c r="N59" s="8">
        <v>1050000</v>
      </c>
      <c r="O59" s="8">
        <v>1050000</v>
      </c>
      <c r="P59" s="8">
        <v>1050000</v>
      </c>
      <c r="Q59" s="8">
        <v>1050000</v>
      </c>
      <c r="R59" s="8">
        <v>1050000</v>
      </c>
      <c r="S59" s="8">
        <v>1050000</v>
      </c>
      <c r="T59" s="22">
        <f t="shared" si="7"/>
        <v>12600000</v>
      </c>
      <c r="U59" s="22">
        <f t="shared" si="8"/>
        <v>1050000</v>
      </c>
      <c r="V59" s="22">
        <f t="shared" si="9"/>
        <v>13650000</v>
      </c>
    </row>
    <row r="60" spans="1:22" ht="11.25">
      <c r="A60" s="71"/>
      <c r="B60" s="5">
        <v>10000</v>
      </c>
      <c r="C60" s="41"/>
      <c r="D60" s="43"/>
      <c r="E60" s="45"/>
      <c r="F60" s="7">
        <v>113</v>
      </c>
      <c r="G60" s="24" t="s">
        <v>123</v>
      </c>
      <c r="H60" s="8">
        <v>1750000</v>
      </c>
      <c r="I60" s="8">
        <v>1750000</v>
      </c>
      <c r="J60" s="8">
        <v>1750000</v>
      </c>
      <c r="K60" s="8">
        <v>1750000</v>
      </c>
      <c r="L60" s="8">
        <v>1750000</v>
      </c>
      <c r="M60" s="8">
        <v>1750000</v>
      </c>
      <c r="N60" s="8">
        <v>1750000</v>
      </c>
      <c r="O60" s="8">
        <v>1750000</v>
      </c>
      <c r="P60" s="8">
        <v>1750000</v>
      </c>
      <c r="Q60" s="8">
        <v>1750000</v>
      </c>
      <c r="R60" s="8">
        <v>1750000</v>
      </c>
      <c r="S60" s="8">
        <v>1750000</v>
      </c>
      <c r="T60" s="22">
        <f t="shared" si="7"/>
        <v>21000000</v>
      </c>
      <c r="U60" s="22">
        <f t="shared" si="8"/>
        <v>1750000</v>
      </c>
      <c r="V60" s="22">
        <f t="shared" si="9"/>
        <v>22750000</v>
      </c>
    </row>
    <row r="61" spans="1:22" ht="11.25">
      <c r="A61" s="70">
        <v>49</v>
      </c>
      <c r="B61" s="5">
        <v>10000</v>
      </c>
      <c r="C61" s="40">
        <v>383184</v>
      </c>
      <c r="D61" s="42" t="s">
        <v>29</v>
      </c>
      <c r="E61" s="44" t="s">
        <v>36</v>
      </c>
      <c r="F61" s="7">
        <v>112</v>
      </c>
      <c r="G61" s="24" t="s">
        <v>53</v>
      </c>
      <c r="H61" s="8">
        <v>1050000</v>
      </c>
      <c r="I61" s="8">
        <v>1050000</v>
      </c>
      <c r="J61" s="8">
        <v>1050000</v>
      </c>
      <c r="K61" s="8">
        <v>1050000</v>
      </c>
      <c r="L61" s="8">
        <v>1050000</v>
      </c>
      <c r="M61" s="8">
        <v>1050000</v>
      </c>
      <c r="N61" s="8">
        <v>1050000</v>
      </c>
      <c r="O61" s="8">
        <v>1050000</v>
      </c>
      <c r="P61" s="8">
        <v>1050000</v>
      </c>
      <c r="Q61" s="8">
        <v>1050000</v>
      </c>
      <c r="R61" s="8">
        <v>1050000</v>
      </c>
      <c r="S61" s="8">
        <v>1050000</v>
      </c>
      <c r="T61" s="22">
        <f t="shared" si="7"/>
        <v>12600000</v>
      </c>
      <c r="U61" s="22">
        <f t="shared" si="8"/>
        <v>1050000</v>
      </c>
      <c r="V61" s="22">
        <f t="shared" si="9"/>
        <v>13650000</v>
      </c>
    </row>
    <row r="62" spans="1:22" ht="11.25">
      <c r="A62" s="71"/>
      <c r="B62" s="5">
        <v>10000</v>
      </c>
      <c r="C62" s="41"/>
      <c r="D62" s="43"/>
      <c r="E62" s="45"/>
      <c r="F62" s="7">
        <v>113</v>
      </c>
      <c r="G62" s="24" t="s">
        <v>123</v>
      </c>
      <c r="H62" s="8">
        <v>1750000</v>
      </c>
      <c r="I62" s="8">
        <v>1750000</v>
      </c>
      <c r="J62" s="8">
        <v>1750000</v>
      </c>
      <c r="K62" s="8">
        <v>1750000</v>
      </c>
      <c r="L62" s="8">
        <v>1750000</v>
      </c>
      <c r="M62" s="8">
        <v>1750000</v>
      </c>
      <c r="N62" s="8">
        <v>1750000</v>
      </c>
      <c r="O62" s="8">
        <v>1750000</v>
      </c>
      <c r="P62" s="8">
        <v>1750000</v>
      </c>
      <c r="Q62" s="8">
        <v>1750000</v>
      </c>
      <c r="R62" s="8">
        <v>1750000</v>
      </c>
      <c r="S62" s="8">
        <v>1750000</v>
      </c>
      <c r="T62" s="22">
        <f t="shared" si="7"/>
        <v>21000000</v>
      </c>
      <c r="U62" s="22">
        <f t="shared" si="8"/>
        <v>1750000</v>
      </c>
      <c r="V62" s="22">
        <f t="shared" si="9"/>
        <v>22750000</v>
      </c>
    </row>
    <row r="63" spans="1:22" ht="11.25">
      <c r="A63" s="70">
        <v>50</v>
      </c>
      <c r="B63" s="5">
        <v>10000</v>
      </c>
      <c r="C63" s="40">
        <v>631027</v>
      </c>
      <c r="D63" s="42" t="s">
        <v>38</v>
      </c>
      <c r="E63" s="44" t="s">
        <v>37</v>
      </c>
      <c r="F63" s="7">
        <v>112</v>
      </c>
      <c r="G63" s="24" t="s">
        <v>53</v>
      </c>
      <c r="H63" s="8">
        <v>1050000</v>
      </c>
      <c r="I63" s="8">
        <v>1050000</v>
      </c>
      <c r="J63" s="8">
        <v>1050000</v>
      </c>
      <c r="K63" s="8">
        <v>1050000</v>
      </c>
      <c r="L63" s="8">
        <v>1050000</v>
      </c>
      <c r="M63" s="8">
        <v>1050000</v>
      </c>
      <c r="N63" s="8">
        <v>1050000</v>
      </c>
      <c r="O63" s="8">
        <v>1050000</v>
      </c>
      <c r="P63" s="8">
        <v>1050000</v>
      </c>
      <c r="Q63" s="8">
        <v>1050000</v>
      </c>
      <c r="R63" s="8">
        <v>1050000</v>
      </c>
      <c r="S63" s="8">
        <v>1050000</v>
      </c>
      <c r="T63" s="22">
        <f t="shared" si="7"/>
        <v>12600000</v>
      </c>
      <c r="U63" s="22">
        <f t="shared" si="8"/>
        <v>1050000</v>
      </c>
      <c r="V63" s="22">
        <f t="shared" si="9"/>
        <v>13650000</v>
      </c>
    </row>
    <row r="64" spans="1:22" ht="11.25">
      <c r="A64" s="71"/>
      <c r="B64" s="5">
        <v>10000</v>
      </c>
      <c r="C64" s="41"/>
      <c r="D64" s="43"/>
      <c r="E64" s="45"/>
      <c r="F64" s="7">
        <v>113</v>
      </c>
      <c r="G64" s="24" t="s">
        <v>123</v>
      </c>
      <c r="H64" s="8">
        <v>1750000</v>
      </c>
      <c r="I64" s="8">
        <v>1750000</v>
      </c>
      <c r="J64" s="8">
        <v>1750000</v>
      </c>
      <c r="K64" s="8">
        <v>1750000</v>
      </c>
      <c r="L64" s="8">
        <v>1750000</v>
      </c>
      <c r="M64" s="8">
        <v>1750000</v>
      </c>
      <c r="N64" s="8">
        <v>1750000</v>
      </c>
      <c r="O64" s="8">
        <v>1750000</v>
      </c>
      <c r="P64" s="8">
        <v>1750000</v>
      </c>
      <c r="Q64" s="8">
        <v>1750000</v>
      </c>
      <c r="R64" s="8">
        <v>1750000</v>
      </c>
      <c r="S64" s="8">
        <v>1750000</v>
      </c>
      <c r="T64" s="22">
        <f t="shared" si="7"/>
        <v>21000000</v>
      </c>
      <c r="U64" s="22">
        <f t="shared" si="8"/>
        <v>1750000</v>
      </c>
      <c r="V64" s="22">
        <f t="shared" si="9"/>
        <v>22750000</v>
      </c>
    </row>
    <row r="65" spans="1:22" ht="11.25">
      <c r="A65" s="70">
        <v>51</v>
      </c>
      <c r="B65" s="5">
        <v>10000</v>
      </c>
      <c r="C65" s="40">
        <v>1327276</v>
      </c>
      <c r="D65" s="42" t="s">
        <v>40</v>
      </c>
      <c r="E65" s="44" t="s">
        <v>39</v>
      </c>
      <c r="F65" s="7">
        <v>112</v>
      </c>
      <c r="G65" s="24" t="s">
        <v>53</v>
      </c>
      <c r="H65" s="8">
        <v>1050000</v>
      </c>
      <c r="I65" s="8">
        <v>1050000</v>
      </c>
      <c r="J65" s="8">
        <v>1050000</v>
      </c>
      <c r="K65" s="8">
        <v>1050000</v>
      </c>
      <c r="L65" s="8">
        <v>1050000</v>
      </c>
      <c r="M65" s="8">
        <v>1050000</v>
      </c>
      <c r="N65" s="8">
        <v>1050000</v>
      </c>
      <c r="O65" s="8">
        <v>1050000</v>
      </c>
      <c r="P65" s="8">
        <v>1050000</v>
      </c>
      <c r="Q65" s="8">
        <v>1050000</v>
      </c>
      <c r="R65" s="8">
        <v>1050000</v>
      </c>
      <c r="S65" s="8">
        <v>1050000</v>
      </c>
      <c r="T65" s="22">
        <f t="shared" si="7"/>
        <v>12600000</v>
      </c>
      <c r="U65" s="22">
        <f t="shared" si="8"/>
        <v>1050000</v>
      </c>
      <c r="V65" s="22">
        <f t="shared" si="9"/>
        <v>13650000</v>
      </c>
    </row>
    <row r="66" spans="1:22" ht="11.25">
      <c r="A66" s="71"/>
      <c r="B66" s="5">
        <v>10000</v>
      </c>
      <c r="C66" s="41"/>
      <c r="D66" s="43"/>
      <c r="E66" s="45"/>
      <c r="F66" s="7">
        <v>113</v>
      </c>
      <c r="G66" s="24" t="s">
        <v>123</v>
      </c>
      <c r="H66" s="8">
        <v>1750000</v>
      </c>
      <c r="I66" s="8">
        <v>1750000</v>
      </c>
      <c r="J66" s="8">
        <v>1750000</v>
      </c>
      <c r="K66" s="8">
        <v>1750000</v>
      </c>
      <c r="L66" s="8">
        <v>1750000</v>
      </c>
      <c r="M66" s="8">
        <v>1750000</v>
      </c>
      <c r="N66" s="8">
        <v>1750000</v>
      </c>
      <c r="O66" s="8">
        <v>1750000</v>
      </c>
      <c r="P66" s="8">
        <v>1750000</v>
      </c>
      <c r="Q66" s="8">
        <v>1750000</v>
      </c>
      <c r="R66" s="8">
        <v>1750000</v>
      </c>
      <c r="S66" s="8">
        <v>1750000</v>
      </c>
      <c r="T66" s="22">
        <f aca="true" t="shared" si="11" ref="T66:T80">SUM(H66:S66)</f>
        <v>21000000</v>
      </c>
      <c r="U66" s="22">
        <f t="shared" si="8"/>
        <v>1750000</v>
      </c>
      <c r="V66" s="22">
        <f aca="true" t="shared" si="12" ref="V66:V80">T66+U66</f>
        <v>22750000</v>
      </c>
    </row>
    <row r="67" spans="1:22" ht="11.25">
      <c r="A67" s="70">
        <v>52</v>
      </c>
      <c r="B67" s="5">
        <v>10000</v>
      </c>
      <c r="C67" s="40">
        <v>640990</v>
      </c>
      <c r="D67" s="42" t="s">
        <v>42</v>
      </c>
      <c r="E67" s="44" t="s">
        <v>41</v>
      </c>
      <c r="F67" s="7">
        <v>112</v>
      </c>
      <c r="G67" s="24" t="s">
        <v>53</v>
      </c>
      <c r="H67" s="8">
        <v>1050000</v>
      </c>
      <c r="I67" s="8">
        <v>1050000</v>
      </c>
      <c r="J67" s="8">
        <v>1050000</v>
      </c>
      <c r="K67" s="8">
        <v>1050000</v>
      </c>
      <c r="L67" s="8">
        <v>1050000</v>
      </c>
      <c r="M67" s="8">
        <v>1050000</v>
      </c>
      <c r="N67" s="8">
        <v>1050000</v>
      </c>
      <c r="O67" s="8">
        <v>1050000</v>
      </c>
      <c r="P67" s="8">
        <v>1050000</v>
      </c>
      <c r="Q67" s="8">
        <v>1050000</v>
      </c>
      <c r="R67" s="8">
        <v>1050000</v>
      </c>
      <c r="S67" s="8">
        <v>1050000</v>
      </c>
      <c r="T67" s="22">
        <f t="shared" si="11"/>
        <v>12600000</v>
      </c>
      <c r="U67" s="22">
        <f t="shared" si="8"/>
        <v>1050000</v>
      </c>
      <c r="V67" s="22">
        <f t="shared" si="12"/>
        <v>13650000</v>
      </c>
    </row>
    <row r="68" spans="1:22" ht="11.25">
      <c r="A68" s="71"/>
      <c r="B68" s="5">
        <v>10000</v>
      </c>
      <c r="C68" s="41"/>
      <c r="D68" s="43"/>
      <c r="E68" s="45"/>
      <c r="F68" s="7">
        <v>113</v>
      </c>
      <c r="G68" s="24" t="s">
        <v>123</v>
      </c>
      <c r="H68" s="8">
        <v>1750000</v>
      </c>
      <c r="I68" s="8">
        <v>1750000</v>
      </c>
      <c r="J68" s="8">
        <v>1750000</v>
      </c>
      <c r="K68" s="8">
        <v>1750000</v>
      </c>
      <c r="L68" s="8">
        <v>1750000</v>
      </c>
      <c r="M68" s="8">
        <v>1750000</v>
      </c>
      <c r="N68" s="8">
        <v>1750000</v>
      </c>
      <c r="O68" s="8">
        <v>1750000</v>
      </c>
      <c r="P68" s="8">
        <v>1750000</v>
      </c>
      <c r="Q68" s="8">
        <v>1750000</v>
      </c>
      <c r="R68" s="8">
        <v>1750000</v>
      </c>
      <c r="S68" s="8">
        <v>1750000</v>
      </c>
      <c r="T68" s="22">
        <f t="shared" si="11"/>
        <v>21000000</v>
      </c>
      <c r="U68" s="22">
        <f t="shared" si="8"/>
        <v>1750000</v>
      </c>
      <c r="V68" s="22">
        <f t="shared" si="12"/>
        <v>22750000</v>
      </c>
    </row>
    <row r="69" spans="1:22" ht="11.25">
      <c r="A69" s="70">
        <v>53</v>
      </c>
      <c r="B69" s="5">
        <v>10000</v>
      </c>
      <c r="C69" s="40">
        <v>1648222</v>
      </c>
      <c r="D69" s="42" t="s">
        <v>44</v>
      </c>
      <c r="E69" s="44" t="s">
        <v>43</v>
      </c>
      <c r="F69" s="7">
        <v>112</v>
      </c>
      <c r="G69" s="24" t="s">
        <v>53</v>
      </c>
      <c r="H69" s="8">
        <v>1050000</v>
      </c>
      <c r="I69" s="8">
        <v>1050000</v>
      </c>
      <c r="J69" s="8">
        <v>1050000</v>
      </c>
      <c r="K69" s="8">
        <v>1050000</v>
      </c>
      <c r="L69" s="8">
        <v>1050000</v>
      </c>
      <c r="M69" s="8">
        <v>1050000</v>
      </c>
      <c r="N69" s="8">
        <v>1050000</v>
      </c>
      <c r="O69" s="8">
        <v>1050000</v>
      </c>
      <c r="P69" s="8">
        <v>1050000</v>
      </c>
      <c r="Q69" s="8">
        <v>1050000</v>
      </c>
      <c r="R69" s="8">
        <v>1050000</v>
      </c>
      <c r="S69" s="8">
        <v>1050000</v>
      </c>
      <c r="T69" s="22">
        <f t="shared" si="11"/>
        <v>12600000</v>
      </c>
      <c r="U69" s="22">
        <f t="shared" si="8"/>
        <v>1050000</v>
      </c>
      <c r="V69" s="22">
        <f t="shared" si="12"/>
        <v>13650000</v>
      </c>
    </row>
    <row r="70" spans="1:22" ht="11.25">
      <c r="A70" s="71"/>
      <c r="B70" s="5">
        <v>10000</v>
      </c>
      <c r="C70" s="41"/>
      <c r="D70" s="43"/>
      <c r="E70" s="45"/>
      <c r="F70" s="7">
        <v>113</v>
      </c>
      <c r="G70" s="24" t="s">
        <v>123</v>
      </c>
      <c r="H70" s="8">
        <v>1750000</v>
      </c>
      <c r="I70" s="8">
        <v>1750000</v>
      </c>
      <c r="J70" s="8">
        <v>1750000</v>
      </c>
      <c r="K70" s="8">
        <v>1750000</v>
      </c>
      <c r="L70" s="8">
        <v>1750000</v>
      </c>
      <c r="M70" s="8">
        <v>1750000</v>
      </c>
      <c r="N70" s="8">
        <v>1750000</v>
      </c>
      <c r="O70" s="8">
        <v>1750000</v>
      </c>
      <c r="P70" s="8">
        <v>1750000</v>
      </c>
      <c r="Q70" s="8">
        <v>1750000</v>
      </c>
      <c r="R70" s="8">
        <v>1750000</v>
      </c>
      <c r="S70" s="8">
        <v>1750000</v>
      </c>
      <c r="T70" s="22">
        <f t="shared" si="11"/>
        <v>21000000</v>
      </c>
      <c r="U70" s="22">
        <f t="shared" si="8"/>
        <v>1750000</v>
      </c>
      <c r="V70" s="22">
        <f t="shared" si="12"/>
        <v>22750000</v>
      </c>
    </row>
    <row r="71" spans="1:22" ht="11.25">
      <c r="A71" s="70">
        <v>54</v>
      </c>
      <c r="B71" s="5">
        <v>10000</v>
      </c>
      <c r="C71" s="40">
        <v>2475912</v>
      </c>
      <c r="D71" s="42" t="s">
        <v>46</v>
      </c>
      <c r="E71" s="44" t="s">
        <v>45</v>
      </c>
      <c r="F71" s="7">
        <v>112</v>
      </c>
      <c r="G71" s="24" t="s">
        <v>53</v>
      </c>
      <c r="H71" s="8">
        <v>1050000</v>
      </c>
      <c r="I71" s="8">
        <v>1050000</v>
      </c>
      <c r="J71" s="8">
        <v>1050000</v>
      </c>
      <c r="K71" s="8">
        <v>1050000</v>
      </c>
      <c r="L71" s="8">
        <v>1050000</v>
      </c>
      <c r="M71" s="8">
        <v>1050000</v>
      </c>
      <c r="N71" s="8">
        <v>1050000</v>
      </c>
      <c r="O71" s="8">
        <v>1050000</v>
      </c>
      <c r="P71" s="8">
        <v>1050000</v>
      </c>
      <c r="Q71" s="8">
        <v>1050000</v>
      </c>
      <c r="R71" s="8">
        <v>1050000</v>
      </c>
      <c r="S71" s="8">
        <v>1050000</v>
      </c>
      <c r="T71" s="22">
        <f t="shared" si="11"/>
        <v>12600000</v>
      </c>
      <c r="U71" s="22">
        <f t="shared" si="8"/>
        <v>1050000</v>
      </c>
      <c r="V71" s="22">
        <f t="shared" si="12"/>
        <v>13650000</v>
      </c>
    </row>
    <row r="72" spans="1:22" ht="11.25">
      <c r="A72" s="71"/>
      <c r="B72" s="5">
        <v>10000</v>
      </c>
      <c r="C72" s="41"/>
      <c r="D72" s="43"/>
      <c r="E72" s="45"/>
      <c r="F72" s="7">
        <v>113</v>
      </c>
      <c r="G72" s="24" t="s">
        <v>123</v>
      </c>
      <c r="H72" s="8">
        <v>1750000</v>
      </c>
      <c r="I72" s="8">
        <v>1750000</v>
      </c>
      <c r="J72" s="8">
        <v>1750000</v>
      </c>
      <c r="K72" s="8">
        <v>1750000</v>
      </c>
      <c r="L72" s="8">
        <v>1750000</v>
      </c>
      <c r="M72" s="8">
        <v>1750000</v>
      </c>
      <c r="N72" s="8">
        <v>1750000</v>
      </c>
      <c r="O72" s="8">
        <v>1750000</v>
      </c>
      <c r="P72" s="8">
        <v>1750000</v>
      </c>
      <c r="Q72" s="8">
        <v>1750000</v>
      </c>
      <c r="R72" s="8">
        <v>1750000</v>
      </c>
      <c r="S72" s="8">
        <v>1750000</v>
      </c>
      <c r="T72" s="22">
        <f t="shared" si="11"/>
        <v>21000000</v>
      </c>
      <c r="U72" s="22">
        <f t="shared" si="8"/>
        <v>1750000</v>
      </c>
      <c r="V72" s="22">
        <f t="shared" si="12"/>
        <v>22750000</v>
      </c>
    </row>
    <row r="73" spans="1:22" ht="11.25">
      <c r="A73" s="70">
        <v>55</v>
      </c>
      <c r="B73" s="5">
        <v>10000</v>
      </c>
      <c r="C73" s="40">
        <v>2809008</v>
      </c>
      <c r="D73" s="42" t="s">
        <v>19</v>
      </c>
      <c r="E73" s="44" t="s">
        <v>47</v>
      </c>
      <c r="F73" s="7">
        <v>112</v>
      </c>
      <c r="G73" s="24" t="s">
        <v>53</v>
      </c>
      <c r="H73" s="8">
        <v>1050000</v>
      </c>
      <c r="I73" s="8">
        <v>1050000</v>
      </c>
      <c r="J73" s="8">
        <v>1050000</v>
      </c>
      <c r="K73" s="8">
        <v>1050000</v>
      </c>
      <c r="L73" s="8">
        <v>1050000</v>
      </c>
      <c r="M73" s="8">
        <v>1050000</v>
      </c>
      <c r="N73" s="8">
        <v>1050000</v>
      </c>
      <c r="O73" s="8">
        <v>1050000</v>
      </c>
      <c r="P73" s="8">
        <v>1050000</v>
      </c>
      <c r="Q73" s="8">
        <v>1050000</v>
      </c>
      <c r="R73" s="8">
        <v>1050000</v>
      </c>
      <c r="S73" s="8">
        <v>1050000</v>
      </c>
      <c r="T73" s="22">
        <f t="shared" si="11"/>
        <v>12600000</v>
      </c>
      <c r="U73" s="22">
        <f t="shared" si="8"/>
        <v>1050000</v>
      </c>
      <c r="V73" s="22">
        <f t="shared" si="12"/>
        <v>13650000</v>
      </c>
    </row>
    <row r="74" spans="1:22" ht="11.25">
      <c r="A74" s="71"/>
      <c r="B74" s="5">
        <v>10000</v>
      </c>
      <c r="C74" s="41"/>
      <c r="D74" s="43"/>
      <c r="E74" s="45"/>
      <c r="F74" s="7">
        <v>113</v>
      </c>
      <c r="G74" s="24" t="s">
        <v>123</v>
      </c>
      <c r="H74" s="8">
        <v>1750000</v>
      </c>
      <c r="I74" s="8">
        <v>1750000</v>
      </c>
      <c r="J74" s="8">
        <v>1750000</v>
      </c>
      <c r="K74" s="8">
        <v>1750000</v>
      </c>
      <c r="L74" s="8">
        <v>1750000</v>
      </c>
      <c r="M74" s="8">
        <v>1750000</v>
      </c>
      <c r="N74" s="8">
        <v>1750000</v>
      </c>
      <c r="O74" s="8">
        <v>1750000</v>
      </c>
      <c r="P74" s="8">
        <v>1750000</v>
      </c>
      <c r="Q74" s="8">
        <v>1750000</v>
      </c>
      <c r="R74" s="8">
        <v>1750000</v>
      </c>
      <c r="S74" s="8">
        <v>1750000</v>
      </c>
      <c r="T74" s="22">
        <f t="shared" si="11"/>
        <v>21000000</v>
      </c>
      <c r="U74" s="22">
        <f t="shared" si="8"/>
        <v>1750000</v>
      </c>
      <c r="V74" s="22">
        <f t="shared" si="12"/>
        <v>22750000</v>
      </c>
    </row>
    <row r="75" spans="1:22" ht="11.25">
      <c r="A75" s="70">
        <v>56</v>
      </c>
      <c r="B75" s="5">
        <v>10000</v>
      </c>
      <c r="C75" s="40">
        <v>5303879</v>
      </c>
      <c r="D75" s="42" t="s">
        <v>49</v>
      </c>
      <c r="E75" s="44" t="s">
        <v>48</v>
      </c>
      <c r="F75" s="7">
        <v>112</v>
      </c>
      <c r="G75" s="24" t="s">
        <v>53</v>
      </c>
      <c r="H75" s="8">
        <v>1050000</v>
      </c>
      <c r="I75" s="8">
        <v>1050000</v>
      </c>
      <c r="J75" s="8">
        <v>1050000</v>
      </c>
      <c r="K75" s="8">
        <v>1050000</v>
      </c>
      <c r="L75" s="8">
        <v>1050000</v>
      </c>
      <c r="M75" s="8">
        <v>1050000</v>
      </c>
      <c r="N75" s="8">
        <v>1050000</v>
      </c>
      <c r="O75" s="8">
        <v>1050000</v>
      </c>
      <c r="P75" s="8">
        <v>1050000</v>
      </c>
      <c r="Q75" s="8">
        <v>1050000</v>
      </c>
      <c r="R75" s="8">
        <v>1050000</v>
      </c>
      <c r="S75" s="8">
        <v>1050000</v>
      </c>
      <c r="T75" s="22">
        <f t="shared" si="11"/>
        <v>12600000</v>
      </c>
      <c r="U75" s="22">
        <f t="shared" si="8"/>
        <v>1050000</v>
      </c>
      <c r="V75" s="22">
        <f t="shared" si="12"/>
        <v>13650000</v>
      </c>
    </row>
    <row r="76" spans="1:22" ht="11.25">
      <c r="A76" s="71"/>
      <c r="B76" s="5">
        <v>10000</v>
      </c>
      <c r="C76" s="41"/>
      <c r="D76" s="43"/>
      <c r="E76" s="45"/>
      <c r="F76" s="7">
        <v>113</v>
      </c>
      <c r="G76" s="24" t="s">
        <v>53</v>
      </c>
      <c r="H76" s="8">
        <v>1750000</v>
      </c>
      <c r="I76" s="8">
        <v>1750000</v>
      </c>
      <c r="J76" s="8">
        <v>1750000</v>
      </c>
      <c r="K76" s="8">
        <v>1750000</v>
      </c>
      <c r="L76" s="8">
        <v>1750000</v>
      </c>
      <c r="M76" s="8">
        <v>1750000</v>
      </c>
      <c r="N76" s="8">
        <v>1750000</v>
      </c>
      <c r="O76" s="8">
        <v>1750000</v>
      </c>
      <c r="P76" s="8">
        <v>1750000</v>
      </c>
      <c r="Q76" s="8">
        <v>1750000</v>
      </c>
      <c r="R76" s="8">
        <v>1750000</v>
      </c>
      <c r="S76" s="8">
        <v>1750000</v>
      </c>
      <c r="T76" s="22">
        <f t="shared" si="11"/>
        <v>21000000</v>
      </c>
      <c r="U76" s="22">
        <f t="shared" si="8"/>
        <v>1750000</v>
      </c>
      <c r="V76" s="22">
        <f t="shared" si="12"/>
        <v>22750000</v>
      </c>
    </row>
    <row r="77" spans="1:22" ht="11.25">
      <c r="A77" s="70">
        <v>57</v>
      </c>
      <c r="B77" s="5">
        <v>10000</v>
      </c>
      <c r="C77" s="40">
        <v>3183267</v>
      </c>
      <c r="D77" s="42" t="s">
        <v>29</v>
      </c>
      <c r="E77" s="44" t="s">
        <v>50</v>
      </c>
      <c r="F77" s="7">
        <v>112</v>
      </c>
      <c r="G77" s="24" t="s">
        <v>53</v>
      </c>
      <c r="H77" s="8">
        <v>1050000</v>
      </c>
      <c r="I77" s="8">
        <v>1050000</v>
      </c>
      <c r="J77" s="8">
        <v>1050000</v>
      </c>
      <c r="K77" s="8">
        <v>1050000</v>
      </c>
      <c r="L77" s="8">
        <v>1050000</v>
      </c>
      <c r="M77" s="8">
        <v>1050000</v>
      </c>
      <c r="N77" s="8">
        <v>1050000</v>
      </c>
      <c r="O77" s="8">
        <v>1050000</v>
      </c>
      <c r="P77" s="8">
        <v>1050000</v>
      </c>
      <c r="Q77" s="8">
        <v>1050000</v>
      </c>
      <c r="R77" s="8">
        <v>1050000</v>
      </c>
      <c r="S77" s="8">
        <v>1050000</v>
      </c>
      <c r="T77" s="22">
        <f t="shared" si="11"/>
        <v>12600000</v>
      </c>
      <c r="U77" s="22">
        <f t="shared" si="8"/>
        <v>1050000</v>
      </c>
      <c r="V77" s="22">
        <f t="shared" si="12"/>
        <v>13650000</v>
      </c>
    </row>
    <row r="78" spans="1:22" ht="11.25">
      <c r="A78" s="71"/>
      <c r="B78" s="5">
        <v>10000</v>
      </c>
      <c r="C78" s="41"/>
      <c r="D78" s="43"/>
      <c r="E78" s="45"/>
      <c r="F78" s="7">
        <v>113</v>
      </c>
      <c r="G78" s="24" t="s">
        <v>123</v>
      </c>
      <c r="H78" s="8">
        <v>1750000</v>
      </c>
      <c r="I78" s="8">
        <v>1750000</v>
      </c>
      <c r="J78" s="8">
        <v>1750000</v>
      </c>
      <c r="K78" s="8">
        <v>1750000</v>
      </c>
      <c r="L78" s="8">
        <v>1750000</v>
      </c>
      <c r="M78" s="8">
        <v>1750000</v>
      </c>
      <c r="N78" s="8">
        <v>1750000</v>
      </c>
      <c r="O78" s="8">
        <v>1750000</v>
      </c>
      <c r="P78" s="8">
        <v>1750000</v>
      </c>
      <c r="Q78" s="8">
        <v>1750000</v>
      </c>
      <c r="R78" s="8">
        <v>1750000</v>
      </c>
      <c r="S78" s="8">
        <v>1750000</v>
      </c>
      <c r="T78" s="22">
        <f t="shared" si="11"/>
        <v>21000000</v>
      </c>
      <c r="U78" s="22">
        <f t="shared" si="8"/>
        <v>1750000</v>
      </c>
      <c r="V78" s="22">
        <f t="shared" si="12"/>
        <v>22750000</v>
      </c>
    </row>
    <row r="79" spans="1:22" ht="11.25">
      <c r="A79" s="70">
        <v>58</v>
      </c>
      <c r="B79" s="5">
        <v>10000</v>
      </c>
      <c r="C79" s="40">
        <v>3861613</v>
      </c>
      <c r="D79" s="42" t="s">
        <v>52</v>
      </c>
      <c r="E79" s="44" t="s">
        <v>51</v>
      </c>
      <c r="F79" s="7">
        <v>112</v>
      </c>
      <c r="G79" s="24" t="s">
        <v>53</v>
      </c>
      <c r="H79" s="8">
        <v>1050000</v>
      </c>
      <c r="I79" s="8">
        <v>1050000</v>
      </c>
      <c r="J79" s="8">
        <v>1050000</v>
      </c>
      <c r="K79" s="8">
        <v>1050000</v>
      </c>
      <c r="L79" s="8">
        <v>1050000</v>
      </c>
      <c r="M79" s="8">
        <v>1050000</v>
      </c>
      <c r="N79" s="8">
        <v>1050000</v>
      </c>
      <c r="O79" s="8">
        <v>1050000</v>
      </c>
      <c r="P79" s="8">
        <v>1050000</v>
      </c>
      <c r="Q79" s="8">
        <v>1050000</v>
      </c>
      <c r="R79" s="8">
        <v>1050000</v>
      </c>
      <c r="S79" s="8">
        <v>1050000</v>
      </c>
      <c r="T79" s="22">
        <f t="shared" si="11"/>
        <v>12600000</v>
      </c>
      <c r="U79" s="22">
        <f t="shared" si="8"/>
        <v>1050000</v>
      </c>
      <c r="V79" s="22">
        <f t="shared" si="12"/>
        <v>13650000</v>
      </c>
    </row>
    <row r="80" spans="1:22" ht="11.25">
      <c r="A80" s="71"/>
      <c r="B80" s="5">
        <v>10000</v>
      </c>
      <c r="C80" s="41"/>
      <c r="D80" s="43"/>
      <c r="E80" s="45"/>
      <c r="F80" s="7">
        <v>113</v>
      </c>
      <c r="G80" s="24" t="s">
        <v>123</v>
      </c>
      <c r="H80" s="8">
        <v>1750000</v>
      </c>
      <c r="I80" s="8">
        <v>1750000</v>
      </c>
      <c r="J80" s="8">
        <v>1750000</v>
      </c>
      <c r="K80" s="8">
        <v>1750000</v>
      </c>
      <c r="L80" s="8">
        <v>1750000</v>
      </c>
      <c r="M80" s="8">
        <v>1750000</v>
      </c>
      <c r="N80" s="8">
        <v>1750000</v>
      </c>
      <c r="O80" s="8">
        <v>1750000</v>
      </c>
      <c r="P80" s="8">
        <v>1750000</v>
      </c>
      <c r="Q80" s="8">
        <v>1750000</v>
      </c>
      <c r="R80" s="8">
        <v>1750000</v>
      </c>
      <c r="S80" s="8">
        <v>1750000</v>
      </c>
      <c r="T80" s="22">
        <f t="shared" si="11"/>
        <v>21000000</v>
      </c>
      <c r="U80" s="22">
        <f t="shared" si="8"/>
        <v>1750000</v>
      </c>
      <c r="V80" s="22">
        <f t="shared" si="12"/>
        <v>22750000</v>
      </c>
    </row>
    <row r="81" spans="1:22" ht="11.25">
      <c r="A81" s="69" t="s">
        <v>126</v>
      </c>
      <c r="B81" s="69"/>
      <c r="C81" s="69"/>
      <c r="D81" s="69"/>
      <c r="E81" s="69"/>
      <c r="F81" s="69"/>
      <c r="G81" s="69"/>
      <c r="H81" s="26">
        <f>SUM(H8:H80)</f>
        <v>109308100</v>
      </c>
      <c r="I81" s="26">
        <f aca="true" t="shared" si="13" ref="I81:V81">SUM(I8:I80)</f>
        <v>111808100</v>
      </c>
      <c r="J81" s="26">
        <f t="shared" si="13"/>
        <v>113308100</v>
      </c>
      <c r="K81" s="26">
        <f t="shared" si="13"/>
        <v>113308100</v>
      </c>
      <c r="L81" s="26">
        <f t="shared" si="13"/>
        <v>114661946</v>
      </c>
      <c r="M81" s="26">
        <f t="shared" si="13"/>
        <v>115508100</v>
      </c>
      <c r="N81" s="26">
        <f t="shared" si="13"/>
        <v>117908100</v>
      </c>
      <c r="O81" s="26">
        <f t="shared" si="13"/>
        <v>117908100</v>
      </c>
      <c r="P81" s="26">
        <f t="shared" si="13"/>
        <v>117908100</v>
      </c>
      <c r="Q81" s="26">
        <f t="shared" si="13"/>
        <v>117908100</v>
      </c>
      <c r="R81" s="26">
        <f t="shared" si="13"/>
        <v>117908100</v>
      </c>
      <c r="S81" s="26">
        <f t="shared" si="13"/>
        <v>117908100</v>
      </c>
      <c r="T81" s="26">
        <f t="shared" si="13"/>
        <v>1385351046</v>
      </c>
      <c r="U81" s="26">
        <f t="shared" si="13"/>
        <v>114145920.49999999</v>
      </c>
      <c r="V81" s="26">
        <f t="shared" si="13"/>
        <v>1499496966.5</v>
      </c>
    </row>
  </sheetData>
  <sheetProtection/>
  <mergeCells count="64">
    <mergeCell ref="A75:A76"/>
    <mergeCell ref="A77:A78"/>
    <mergeCell ref="A79:A80"/>
    <mergeCell ref="A63:A64"/>
    <mergeCell ref="A65:A66"/>
    <mergeCell ref="A67:A68"/>
    <mergeCell ref="A69:A70"/>
    <mergeCell ref="A71:A72"/>
    <mergeCell ref="A73:A74"/>
    <mergeCell ref="A1:V1"/>
    <mergeCell ref="A2:V2"/>
    <mergeCell ref="A3:V3"/>
    <mergeCell ref="A81:G81"/>
    <mergeCell ref="A8:A9"/>
    <mergeCell ref="A10:A11"/>
    <mergeCell ref="A12:A13"/>
    <mergeCell ref="A57:A58"/>
    <mergeCell ref="A59:A60"/>
    <mergeCell ref="A61:A62"/>
    <mergeCell ref="D12:D13"/>
    <mergeCell ref="E12:E13"/>
    <mergeCell ref="C75:C76"/>
    <mergeCell ref="D75:D76"/>
    <mergeCell ref="E75:E76"/>
    <mergeCell ref="C71:C72"/>
    <mergeCell ref="D71:D72"/>
    <mergeCell ref="C77:C78"/>
    <mergeCell ref="C79:C80"/>
    <mergeCell ref="D77:D78"/>
    <mergeCell ref="D79:D80"/>
    <mergeCell ref="E77:E78"/>
    <mergeCell ref="E79:E80"/>
    <mergeCell ref="E71:E72"/>
    <mergeCell ref="E73:E74"/>
    <mergeCell ref="D73:D74"/>
    <mergeCell ref="C73:C74"/>
    <mergeCell ref="C67:C68"/>
    <mergeCell ref="D67:D68"/>
    <mergeCell ref="E67:E68"/>
    <mergeCell ref="C69:C70"/>
    <mergeCell ref="D69:D70"/>
    <mergeCell ref="E69:E70"/>
    <mergeCell ref="E63:E64"/>
    <mergeCell ref="D63:D64"/>
    <mergeCell ref="C63:C64"/>
    <mergeCell ref="C65:C66"/>
    <mergeCell ref="D65:D66"/>
    <mergeCell ref="E65:E66"/>
    <mergeCell ref="C59:C60"/>
    <mergeCell ref="D59:D60"/>
    <mergeCell ref="E59:E60"/>
    <mergeCell ref="C61:C62"/>
    <mergeCell ref="D61:D62"/>
    <mergeCell ref="E61:E62"/>
    <mergeCell ref="C57:C58"/>
    <mergeCell ref="D57:D58"/>
    <mergeCell ref="E57:E58"/>
    <mergeCell ref="D8:D9"/>
    <mergeCell ref="E8:E9"/>
    <mergeCell ref="C8:C9"/>
    <mergeCell ref="C10:C11"/>
    <mergeCell ref="D10:D11"/>
    <mergeCell ref="E10:E11"/>
    <mergeCell ref="C12:C13"/>
  </mergeCells>
  <printOptions/>
  <pageMargins left="0.31496062992125984" right="0.11811023622047245" top="0.35433070866141736" bottom="0.35433070866141736" header="0.31496062992125984" footer="0.31496062992125984"/>
  <pageSetup horizontalDpi="300" verticalDpi="300" orientation="landscape" paperSize="14" scale="5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PC04</dc:creator>
  <cp:keywords/>
  <dc:description/>
  <cp:lastModifiedBy>Usuario de Windows</cp:lastModifiedBy>
  <cp:lastPrinted>2020-02-07T13:50:52Z</cp:lastPrinted>
  <dcterms:created xsi:type="dcterms:W3CDTF">2014-01-27T13:22:25Z</dcterms:created>
  <dcterms:modified xsi:type="dcterms:W3CDTF">2021-02-18T14:54:19Z</dcterms:modified>
  <cp:category/>
  <cp:version/>
  <cp:contentType/>
  <cp:contentStatus/>
</cp:coreProperties>
</file>