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95" windowHeight="8280" activeTab="0"/>
  </bookViews>
  <sheets>
    <sheet name="total de asignaciones 7º 5189" sheetId="1" r:id="rId1"/>
  </sheets>
  <definedNames>
    <definedName name="_xlnm._FilterDatabase" localSheetId="0" hidden="1">'total de asignaciones 7º 5189'!$A$8:$U$882</definedName>
    <definedName name="_xlnm.Print_Area" localSheetId="0">'total de asignaciones 7º 5189'!$A$1:$U$882</definedName>
    <definedName name="_xlnm.Print_Titles" localSheetId="0">'total de asignaciones 7º 5189'!$1:$8</definedName>
  </definedNames>
  <calcPr fullCalcOnLoad="1"/>
</workbook>
</file>

<file path=xl/comments1.xml><?xml version="1.0" encoding="utf-8"?>
<comments xmlns="http://schemas.openxmlformats.org/spreadsheetml/2006/main">
  <authors>
    <author>RRHH</author>
  </authors>
  <commentList>
    <comment ref="G718" authorId="0">
      <text>
        <r>
          <rPr>
            <b/>
            <sz val="9"/>
            <rFont val="Tahoma"/>
            <family val="2"/>
          </rPr>
          <t>POR 22 DIAS TRABAJADOS</t>
        </r>
        <r>
          <rPr>
            <sz val="9"/>
            <rFont val="Tahoma"/>
            <family val="2"/>
          </rPr>
          <t xml:space="preserve">
</t>
        </r>
      </text>
    </comment>
    <comment ref="G722" authorId="0">
      <text>
        <r>
          <rPr>
            <b/>
            <sz val="9"/>
            <rFont val="Tahoma"/>
            <family val="2"/>
          </rPr>
          <t xml:space="preserve">POR 9 DIAS TRABAJADOS
</t>
        </r>
        <r>
          <rPr>
            <sz val="9"/>
            <rFont val="Tahoma"/>
            <family val="2"/>
          </rPr>
          <t xml:space="preserve">
</t>
        </r>
      </text>
    </comment>
    <comment ref="G726" authorId="0">
      <text>
        <r>
          <rPr>
            <b/>
            <sz val="9"/>
            <rFont val="Tahoma"/>
            <family val="2"/>
          </rPr>
          <t>POR 25 DIAS TRABAJADOS</t>
        </r>
        <r>
          <rPr>
            <sz val="9"/>
            <rFont val="Tahoma"/>
            <family val="2"/>
          </rPr>
          <t xml:space="preserve">
</t>
        </r>
      </text>
    </comment>
    <comment ref="G734" authorId="0">
      <text>
        <r>
          <rPr>
            <b/>
            <sz val="9"/>
            <rFont val="Tahoma"/>
            <family val="2"/>
          </rPr>
          <t xml:space="preserve">POR 21 DIAS TRABAJADOS
</t>
        </r>
        <r>
          <rPr>
            <sz val="9"/>
            <rFont val="Tahoma"/>
            <family val="2"/>
          </rPr>
          <t xml:space="preserve">
</t>
        </r>
      </text>
    </comment>
    <comment ref="G738" authorId="0">
      <text>
        <r>
          <rPr>
            <b/>
            <sz val="9"/>
            <rFont val="Tahoma"/>
            <family val="2"/>
          </rPr>
          <t>POR 18 DIAS TRABAJADOS</t>
        </r>
      </text>
    </comment>
    <comment ref="G754" authorId="0">
      <text>
        <r>
          <rPr>
            <b/>
            <sz val="9"/>
            <rFont val="Tahoma"/>
            <family val="2"/>
          </rPr>
          <t>POR 26 DIAS TRABAJADOS</t>
        </r>
        <r>
          <rPr>
            <sz val="9"/>
            <rFont val="Tahoma"/>
            <family val="2"/>
          </rPr>
          <t xml:space="preserve">
</t>
        </r>
      </text>
    </comment>
    <comment ref="I866" authorId="0">
      <text>
        <r>
          <rPr>
            <b/>
            <sz val="9"/>
            <rFont val="Tahoma"/>
            <family val="2"/>
          </rPr>
          <t xml:space="preserve">POR 21 DIAS TRABAJADOS
</t>
        </r>
      </text>
    </comment>
    <comment ref="I870" authorId="0">
      <text>
        <r>
          <rPr>
            <b/>
            <sz val="9"/>
            <rFont val="Tahoma"/>
            <family val="2"/>
          </rPr>
          <t>POR 16 DIAS TRABAJADOS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<sst xmlns="http://schemas.openxmlformats.org/spreadsheetml/2006/main" count="1179" uniqueCount="273">
  <si>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</si>
  <si>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</si>
  <si>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</si>
  <si>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</si>
  <si>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</si>
  <si>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</si>
  <si>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</si>
  <si>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</si>
  <si>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</si>
  <si>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</si>
  <si>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</si>
  <si>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</si>
  <si>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</si>
  <si>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</si>
  <si>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</si>
  <si>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</si>
  <si>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</si>
  <si>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</si>
  <si>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</si>
  <si>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</si>
  <si>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</si>
  <si>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</si>
  <si>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</si>
  <si>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</si>
  <si>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</si>
  <si>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</si>
  <si>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</si>
  <si>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</si>
  <si>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</si>
  <si>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</si>
  <si>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</si>
  <si>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Subsidio Familiar (Matrimonio)</t>
  </si>
  <si>
    <t>Remuneración Adicional</t>
  </si>
  <si>
    <t xml:space="preserve">Jornales </t>
  </si>
  <si>
    <t>SUGERENCIA DE PLANILLA PARA DAR CUMPLIMIENTO AL ARTÍCULO 7 DE LA LEY 5189/2014</t>
  </si>
  <si>
    <t>AGAPITA CONCEPCION ACOSTA</t>
  </si>
  <si>
    <t>GLORIA ELIZABETH AGUILERA</t>
  </si>
  <si>
    <t>MARIA ELIZABETH ALARCON</t>
  </si>
  <si>
    <t>GABRIEL ALCARAZ CABALLERO</t>
  </si>
  <si>
    <t>WILFRIDO ALCARAZ GRANCE</t>
  </si>
  <si>
    <t>MARCELINA ALMIRON DE MORIN</t>
  </si>
  <si>
    <t>MARIA FATIMA ARCE TOROSSI</t>
  </si>
  <si>
    <t>RUTH BELLA ARRIOLA DE COLMAN</t>
  </si>
  <si>
    <t>BERNARDO ARZAMENDIA</t>
  </si>
  <si>
    <t>VICTOR VALENTIN ASTORGA SANTACRUZ</t>
  </si>
  <si>
    <t>JULIO CESAR AVALOS ALMIRON</t>
  </si>
  <si>
    <t>ROSANA ELIZABETH BARRIA</t>
  </si>
  <si>
    <t>RUFINA BARRIENTOS</t>
  </si>
  <si>
    <t>LEONCIO BARRIENTOS NARVAEZ</t>
  </si>
  <si>
    <t>EMILIO MANUEL BARRIOS</t>
  </si>
  <si>
    <t>OSMAR HIGINIO BENITEZ</t>
  </si>
  <si>
    <t>MIRTA ERMELINDA BLAIRES DIAZ</t>
  </si>
  <si>
    <t>ANALIA LUCIA BOGADO</t>
  </si>
  <si>
    <t>LORENZO CABALLERO</t>
  </si>
  <si>
    <t>DIONISIO RAMON CABRERA</t>
  </si>
  <si>
    <t>LAURA MARIA CABRERA</t>
  </si>
  <si>
    <t>PEDRO RAMON CACERES</t>
  </si>
  <si>
    <t>ORLANDO TIMOTEO CACERES</t>
  </si>
  <si>
    <t>BENITO CANO</t>
  </si>
  <si>
    <t>CESAR ARMANDO CARDOZO</t>
  </si>
  <si>
    <t>CARMEN CENTENO</t>
  </si>
  <si>
    <t>DIONISIO CESPEDES ALVARENGA</t>
  </si>
  <si>
    <t>VITALINO CESPEDES ALVARENGA</t>
  </si>
  <si>
    <t>SELVA SORIANA CESPEDES</t>
  </si>
  <si>
    <t>FATIMA CHAMORRO</t>
  </si>
  <si>
    <t>ZUNILDA COLMAN FERREIRA</t>
  </si>
  <si>
    <t>JORGE ALBERTO COLMAN SOTELO</t>
  </si>
  <si>
    <t>ALFREDO RAMON CORREA REJALA</t>
  </si>
  <si>
    <t>RAINHOLD ALFONZO DEMANT SOSA</t>
  </si>
  <si>
    <t>LUISA DIAZ DE MENDIETA</t>
  </si>
  <si>
    <t>ROBERTO DOMINGUEZ</t>
  </si>
  <si>
    <t>ANTOLIANO DUARTE CABRERA</t>
  </si>
  <si>
    <t>CELSO DUARTE FRANCO</t>
  </si>
  <si>
    <t>ANDRES DURATE FRANCO</t>
  </si>
  <si>
    <t>RODRIGO VICENTE DUARTE JACQUET</t>
  </si>
  <si>
    <t>ANA LORENA ESPINOLA LEDEZMA</t>
  </si>
  <si>
    <t>DAVID RAMON FERNANDEZ</t>
  </si>
  <si>
    <t>EDGAR MARCIAL FLEYTAS</t>
  </si>
  <si>
    <t>DE LOS SANTOS FLEYTAS</t>
  </si>
  <si>
    <t>ZACARIAS FRANCO</t>
  </si>
  <si>
    <t>ODILIA VIVIANA FRANCO</t>
  </si>
  <si>
    <t>EULOGIA FRANCO ORTEGA</t>
  </si>
  <si>
    <t>SUSAN BIANCA GARCETE OLMEDO</t>
  </si>
  <si>
    <t>LUIS ANIBAL GIMENEZ BOGADO</t>
  </si>
  <si>
    <t>GUIDO ORLANDO GIMENEZ NUÑEZ</t>
  </si>
  <si>
    <t>MIGUEL ANGEL GOMEZ ORTEGA</t>
  </si>
  <si>
    <t>ADRIANO GODOY GONZALEZ</t>
  </si>
  <si>
    <t>HERMINIO GODOY PANIAGUA</t>
  </si>
  <si>
    <t>HUGO GONZALEZ</t>
  </si>
  <si>
    <t>MARCOS RICARDO GONZALEZ</t>
  </si>
  <si>
    <t>NATALINO ANTONIO GONZALEZ</t>
  </si>
  <si>
    <t>EDIT VIOLETA GONZALEZ</t>
  </si>
  <si>
    <t>WILSON GONZALEZ FLORENTIN</t>
  </si>
  <si>
    <t>CRISPIN ASUNCION GONZALEZ</t>
  </si>
  <si>
    <t>JONNY EVER GUANES CABALLERO</t>
  </si>
  <si>
    <t>CARLOS ISABELINO HERMOSILLA</t>
  </si>
  <si>
    <t>RODRIGO RAMON HERRERA</t>
  </si>
  <si>
    <t>PABLO RAMON HERRERA</t>
  </si>
  <si>
    <t>NORMA BEATRIZ HIDALGO</t>
  </si>
  <si>
    <t>TRIGIDIO INSFRAN RODAS</t>
  </si>
  <si>
    <t>BARTOLOME IBARRA RUIZ DIAZ</t>
  </si>
  <si>
    <t>MARIA MERCEDES IRRAZABAL</t>
  </si>
  <si>
    <t>SANTIAGO IRRAZABAL</t>
  </si>
  <si>
    <t xml:space="preserve">MARTA CELESTE JARA </t>
  </si>
  <si>
    <t>JUAN MARCIAL JARA FRUTOS</t>
  </si>
  <si>
    <t>SARA FLORIPA LEGUIZAMON</t>
  </si>
  <si>
    <t>REINALDO LEIVA CABALLERO</t>
  </si>
  <si>
    <t>MATILDE ELENA LEZCANO LOPEZ</t>
  </si>
  <si>
    <t xml:space="preserve">JUAN MAIDANA </t>
  </si>
  <si>
    <t>JAZMIN VALENTINA MAQUEDA</t>
  </si>
  <si>
    <t>MIGUEL ANGEL MARECO GARCIA</t>
  </si>
  <si>
    <t>JENI ALEJANDRA MEDINA RODAS</t>
  </si>
  <si>
    <t>UVALDO MEZA</t>
  </si>
  <si>
    <t>PATRICIA ELIZABETH MONGES REJALA</t>
  </si>
  <si>
    <t>MARIA DEL PILAR MORA ALVARENGA</t>
  </si>
  <si>
    <t>JUAN ANGEL MORALES</t>
  </si>
  <si>
    <t>MIRTHA ELIZABETH MOREL RUMICH</t>
  </si>
  <si>
    <t>JOSE NAVARRO</t>
  </si>
  <si>
    <t>VICTORIANO OCAMPOS MONGES</t>
  </si>
  <si>
    <t>NUNILDA ORUE</t>
  </si>
  <si>
    <t>FELICIANO ALCANTARA PAREDES VILLASBOA</t>
  </si>
  <si>
    <t>LUIS ALBERTO PENAYO GONZALEZ</t>
  </si>
  <si>
    <t>MAXIMO RAMON PINEDA</t>
  </si>
  <si>
    <t>JUANA PORTILLO BENITEZ</t>
  </si>
  <si>
    <t>GUILLERMO PORTILLO SALAS</t>
  </si>
  <si>
    <t>TAURINO RIQUELME VILLAMAYOR</t>
  </si>
  <si>
    <t>CELEDONIO RIQUELME VILLAMAYOR</t>
  </si>
  <si>
    <t>OSVALDO AGUSTIN RIVAROLA</t>
  </si>
  <si>
    <t>ABEL RIVEROS</t>
  </si>
  <si>
    <t>WILFRIDO ROA ENCISO</t>
  </si>
  <si>
    <t>ELEUTERIO RODAS</t>
  </si>
  <si>
    <t>LIMPIA CONCEPCION RODAS CABALLERO</t>
  </si>
  <si>
    <t>NIMIA MERCEDES RODAS DE PANDO</t>
  </si>
  <si>
    <t>TEODORO ROJAS</t>
  </si>
  <si>
    <t>JUAN BAUTISTA ROMERO</t>
  </si>
  <si>
    <t>RICHARD FERMIN RUIZ DIAZ</t>
  </si>
  <si>
    <t>FRANCISCO SALCEDO AYALA</t>
  </si>
  <si>
    <t>MARIO RAMON SAMUDIO RIVEROS</t>
  </si>
  <si>
    <t>AMADEO SANCHEZ BENITEZ</t>
  </si>
  <si>
    <t>LAZARO RUBEN SEGOVIA</t>
  </si>
  <si>
    <t>MIRTA CONCEPCION SILVANO LOPEZ</t>
  </si>
  <si>
    <t>CALIXTO RAMON SOSA FLEYTAS</t>
  </si>
  <si>
    <t>DANIEL SOSA PALMA</t>
  </si>
  <si>
    <t>ANAHI MARLENE SOSA VELAZQUEZ</t>
  </si>
  <si>
    <t>JULIAN SOSA VILLAMAYOR</t>
  </si>
  <si>
    <t>KATERIN EMILIA SOSA ZARZA</t>
  </si>
  <si>
    <t>CARLOS DE LOS SANTOS SOTO MARECOS</t>
  </si>
  <si>
    <t>LIDIO ALCIDES TORRES FRETES</t>
  </si>
  <si>
    <t>CARLOS ALBERTO TORRES PERALTA</t>
  </si>
  <si>
    <t>CARLOS RAUL TORRES RIVEROS</t>
  </si>
  <si>
    <t>MYRIAN ELIZABETH TROCHE ROMERO</t>
  </si>
  <si>
    <t>DIOSNEL ANDRES VALENZUELA</t>
  </si>
  <si>
    <t>CRISTHIAN LEONARDO VALIENTE SOSA</t>
  </si>
  <si>
    <t>JULIO CESAR VAZQUEZ</t>
  </si>
  <si>
    <t>ISABELINA GRISELDA VELAZQUEZ</t>
  </si>
  <si>
    <t>CELEDONIA VERA AYALA</t>
  </si>
  <si>
    <t>JULIO CESAR VILLALBA</t>
  </si>
  <si>
    <t>FELIPE NERY VILLAMAYOR</t>
  </si>
  <si>
    <t>LORENA LIBRADA VILLAMAYOR</t>
  </si>
  <si>
    <t>CLARA ODILIA VILLAMAYOR IRRAZABAL</t>
  </si>
  <si>
    <t>EMILIO RAMON VILLAMAYOR</t>
  </si>
  <si>
    <t>CORRESPONDIENTE AL EJERCICIO FISCAL 2016</t>
  </si>
  <si>
    <t>NADIA BEATRIZ YAHARI PERALTA</t>
  </si>
  <si>
    <t>ZULLY LORENA ZARATE CAÑETE</t>
  </si>
  <si>
    <t>DIONISIO ZARATE GAONA</t>
  </si>
  <si>
    <t>DELCIA SOSA GAYOSO</t>
  </si>
  <si>
    <t>JUAN BASILIO LOPEZ</t>
  </si>
  <si>
    <t>ROMINA ESTHER ARANDA RIVAS</t>
  </si>
  <si>
    <t>CESAR AUGUSTO GODOY</t>
  </si>
  <si>
    <t>JORGE DIOSNEL BALBUENA</t>
  </si>
  <si>
    <t>JAVIER JULIAN SAMANIEGO</t>
  </si>
  <si>
    <t>CATALINO LARROSA LEON</t>
  </si>
  <si>
    <t>DANIEL MORINIGO</t>
  </si>
  <si>
    <t>HUMBERTO MACIEL</t>
  </si>
  <si>
    <t>FERNANDO CABRERA</t>
  </si>
  <si>
    <t>JENY ELIZABETH CHAMORRO</t>
  </si>
  <si>
    <t>FATIMA LORENA AGUAYO</t>
  </si>
  <si>
    <t>ALCIDES RUBEN ZARATE ALVARENGA</t>
  </si>
  <si>
    <t>FRANCISCO CORONEL</t>
  </si>
  <si>
    <t>ROSANA PAOLA VERA BENITEZ</t>
  </si>
  <si>
    <t>LUCAS LEANDRO CABRAL CACERES</t>
  </si>
  <si>
    <t xml:space="preserve">LIESSEL YANIN GAYOSO GAONA </t>
  </si>
  <si>
    <t>CAROLINA ARANDA BRITEZ</t>
  </si>
  <si>
    <t>RAFAEL GONZALEZ</t>
  </si>
  <si>
    <t>ANIBAL PANIAGUA</t>
  </si>
  <si>
    <t>CLARA CLAUDELINA ARMOA DE FERREIRA</t>
  </si>
  <si>
    <t>KAREN NOELIA SERVIN</t>
  </si>
  <si>
    <t>CELIA RIVEROS BENITEZ</t>
  </si>
  <si>
    <t>RODRIGO MARCELO ECHEVERRIA</t>
  </si>
  <si>
    <t>DIEGO MARCELO SUAREZ SERVIN</t>
  </si>
  <si>
    <t>CATALINO CABRERA RODAS</t>
  </si>
  <si>
    <t>DEISY NOELIA INSFRAN GOMEZ</t>
  </si>
  <si>
    <t>MIGUEL PASCASIO VILLAGRA</t>
  </si>
  <si>
    <t>DAYSI MARIA RODAS CABALLERO</t>
  </si>
  <si>
    <t>ERIC ROBERTO DELGADO</t>
  </si>
  <si>
    <t>OVIDIO JAVIER CABRERA</t>
  </si>
  <si>
    <t>MAGGI ELENA PRIETO CESPEDES</t>
  </si>
  <si>
    <t>ESTEBAN JOSE ALCARAZ MEZA</t>
  </si>
  <si>
    <t>FIAMA MARIA NUÑEZ REJALA</t>
  </si>
  <si>
    <t>CRISTOBAL JARA SOSA</t>
  </si>
  <si>
    <t>CARLOS MIGUEL QUIÑONEZ</t>
  </si>
  <si>
    <t>WALTER MILCIADES FRETES BOGADO</t>
  </si>
  <si>
    <t>ARCADIO RAMON FRETES TROCHE</t>
  </si>
  <si>
    <t>CRISTOBAL ANASTACIO RIVEROS</t>
  </si>
  <si>
    <t>MIGUEL ANGEL TROCHE ROMERO</t>
  </si>
  <si>
    <t>MARIA FILOMENA MEDINA</t>
  </si>
  <si>
    <t>ARSENIO GRANCE</t>
  </si>
  <si>
    <t>HIGINIO RAMON CABRERA</t>
  </si>
  <si>
    <t>EUFEMIO RAMON SAMANIEGO</t>
  </si>
  <si>
    <t>ROGELIO RUIZ DIAZ</t>
  </si>
  <si>
    <t>VICTOR ODILON DOMINGUEZ</t>
  </si>
  <si>
    <t>CONCEPCION CACERES GONZALEZ</t>
  </si>
  <si>
    <t>RAFAEL ROLANDO HERMOSILLA</t>
  </si>
  <si>
    <t>JORGE HERNAN RAMIREZ</t>
  </si>
  <si>
    <t>SONIA AURORA ARAUJO FRANCO</t>
  </si>
  <si>
    <t>ESPERANZA RAMONA ESTIGARRIBIA</t>
  </si>
  <si>
    <t>VERONICA ADRIANA BORNHOLDT</t>
  </si>
  <si>
    <t>PEDRO JUAN FLEYTAS</t>
  </si>
  <si>
    <t>ALBERTO FULGENCIO BENITEZ MEDINA</t>
  </si>
  <si>
    <t xml:space="preserve">JUAN CARLOS GAONA </t>
  </si>
  <si>
    <t>GERMAN ORLANDO ROJAS DELGADO</t>
  </si>
  <si>
    <t>NESTOR FABIAN CABALLERO</t>
  </si>
  <si>
    <t>DIETA</t>
  </si>
  <si>
    <t>VENANCIO SANCHEZ</t>
  </si>
  <si>
    <t>ADRIANO ECHEVERRIA</t>
  </si>
  <si>
    <t>DEMETRIO FERNANDO VILLALBA RIVAS</t>
  </si>
  <si>
    <t>JUAN DARIO ORTIZ BRITEZ</t>
  </si>
  <si>
    <t>MELIANO FRANCO FLORENCIAÑEZ</t>
  </si>
  <si>
    <t>ROLAND DANIEL FERNANDEZ</t>
  </si>
  <si>
    <t>JORGE ADALBERTO ROLON FIGUEREDO</t>
  </si>
  <si>
    <t>NARCISO OSVALDO OLMEDO</t>
  </si>
  <si>
    <t>MARIO DAVID CABALLERO</t>
  </si>
  <si>
    <t>JULIO ROBERTO TRINIDAD FERREIRA</t>
  </si>
  <si>
    <t>SEVERIANO ANTONIO SOSA</t>
  </si>
  <si>
    <t>HUMBERTO DENIS TORRES FLEYTAS</t>
  </si>
  <si>
    <t>Salario</t>
  </si>
  <si>
    <t>Remuneración extraordinaria</t>
  </si>
  <si>
    <t>PASTOR LUIS ACOSTA</t>
  </si>
  <si>
    <t>Remuneración Extraordianaria</t>
  </si>
  <si>
    <t>MIRTA MAGDALENA MEDINA</t>
  </si>
  <si>
    <t>BLAS ANTONIO GRANCE HERMOSILLA</t>
  </si>
  <si>
    <t>YESSICA OVIEDO</t>
  </si>
  <si>
    <t>MIRTHA ARACELI ARGUELLO</t>
  </si>
  <si>
    <t>HUGO HERNESTO BENITEZ ZARATE</t>
  </si>
  <si>
    <t>RICHARD ALBERTO SOSA SOSA</t>
  </si>
  <si>
    <t>ERIKA SALOME ALMIRON</t>
  </si>
  <si>
    <t>WILBERTO DANIEL VILLAMAYOR</t>
  </si>
  <si>
    <t>MIRTA ESTELA ALCARAZ</t>
  </si>
  <si>
    <t>FATIMA LILIANA GONZALEZ</t>
  </si>
  <si>
    <t>SILVANA LORENA IBARROLA</t>
  </si>
  <si>
    <t>RAMON DEMETRIO MARTINEZ</t>
  </si>
  <si>
    <t>MARIA ALBINA CRISTALDO</t>
  </si>
  <si>
    <t>ROCIO ELIZABETH MONTIEL</t>
  </si>
  <si>
    <t>ELSA RAQUEL GOMEZ MONGES</t>
  </si>
  <si>
    <t>PATRICIA SOLEDAD MUÑOZ</t>
  </si>
  <si>
    <t>CESAR ARTURO DELGADO</t>
  </si>
  <si>
    <t>JESSUS IVAN MORA TROCHE</t>
  </si>
  <si>
    <t>VICTORIA RAQUEL FRANCO</t>
  </si>
  <si>
    <t>EMILCIE MARIA ARANDA VERA</t>
  </si>
  <si>
    <t>GUSTAVO PERALTA</t>
  </si>
  <si>
    <t>MELISSA BELEN MEDINA</t>
  </si>
  <si>
    <t>ROSA MARIA NEGRETE</t>
  </si>
  <si>
    <t>CAROLINA BARRIENTOS</t>
  </si>
  <si>
    <t>ELEUTERIO VIVEROS LEIVA</t>
  </si>
  <si>
    <t>AGUINALDO 2016</t>
  </si>
  <si>
    <t>SILVESTRE BARRETO</t>
  </si>
  <si>
    <t>JUSTO ROLANDO MEZA GONZALEZ</t>
  </si>
  <si>
    <t>FATIMA CONCEPCION AYALA LEIVA</t>
  </si>
  <si>
    <t>DIONICIO RAFAEL CACERES AGÜERO</t>
  </si>
  <si>
    <t>JESSICA ELIZABETH ORUE VERA</t>
  </si>
  <si>
    <t xml:space="preserve"> HERMENEGILDO HERMOSILLA</t>
  </si>
  <si>
    <t>Remuneracion extraordinaria</t>
  </si>
  <si>
    <t>Remunercion extraordinaria</t>
  </si>
</sst>
</file>

<file path=xl/styles.xml><?xml version="1.0" encoding="utf-8"?>
<styleSheet xmlns="http://schemas.openxmlformats.org/spreadsheetml/2006/main">
  <numFmts count="6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b/>
      <sz val="16"/>
      <color indexed="2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Arial"/>
      <family val="2"/>
    </font>
    <font>
      <b/>
      <sz val="16"/>
      <color theme="5" tint="0.39998000860214233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20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34" borderId="0" xfId="0" applyNumberFormat="1" applyFont="1" applyFill="1" applyAlignment="1">
      <alignment horizontal="right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211" fontId="3" fillId="0" borderId="11" xfId="49" applyNumberFormat="1" applyFont="1" applyBorder="1" applyAlignment="1">
      <alignment horizontal="right"/>
    </xf>
    <xf numFmtId="211" fontId="3" fillId="0" borderId="11" xfId="49" applyNumberFormat="1" applyFont="1" applyBorder="1" applyAlignment="1">
      <alignment/>
    </xf>
    <xf numFmtId="3" fontId="3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11" fontId="3" fillId="0" borderId="14" xfId="49" applyNumberFormat="1" applyFont="1" applyBorder="1" applyAlignment="1">
      <alignment horizontal="right"/>
    </xf>
    <xf numFmtId="211" fontId="3" fillId="0" borderId="15" xfId="49" applyNumberFormat="1" applyFont="1" applyBorder="1" applyAlignment="1">
      <alignment horizontal="right"/>
    </xf>
    <xf numFmtId="211" fontId="3" fillId="34" borderId="15" xfId="49" applyNumberFormat="1" applyFont="1" applyFill="1" applyBorder="1" applyAlignment="1">
      <alignment horizontal="right"/>
    </xf>
    <xf numFmtId="211" fontId="3" fillId="34" borderId="15" xfId="49" applyNumberFormat="1" applyFont="1" applyFill="1" applyBorder="1" applyAlignment="1">
      <alignment/>
    </xf>
    <xf numFmtId="211" fontId="3" fillId="0" borderId="14" xfId="49" applyNumberFormat="1" applyFont="1" applyBorder="1" applyAlignment="1">
      <alignment/>
    </xf>
    <xf numFmtId="0" fontId="3" fillId="34" borderId="16" xfId="0" applyFont="1" applyFill="1" applyBorder="1" applyAlignment="1">
      <alignment horizontal="center"/>
    </xf>
    <xf numFmtId="211" fontId="3" fillId="0" borderId="17" xfId="49" applyNumberFormat="1" applyFont="1" applyBorder="1" applyAlignment="1">
      <alignment horizontal="right"/>
    </xf>
    <xf numFmtId="211" fontId="3" fillId="0" borderId="18" xfId="49" applyNumberFormat="1" applyFont="1" applyBorder="1" applyAlignment="1">
      <alignment/>
    </xf>
    <xf numFmtId="0" fontId="3" fillId="34" borderId="19" xfId="0" applyFont="1" applyFill="1" applyBorder="1" applyAlignment="1">
      <alignment horizontal="center"/>
    </xf>
    <xf numFmtId="211" fontId="3" fillId="0" borderId="13" xfId="49" applyNumberFormat="1" applyFont="1" applyBorder="1" applyAlignment="1">
      <alignment horizontal="right"/>
    </xf>
    <xf numFmtId="0" fontId="3" fillId="34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05" fontId="3" fillId="0" borderId="0" xfId="0" applyNumberFormat="1" applyFont="1" applyFill="1" applyAlignment="1">
      <alignment/>
    </xf>
    <xf numFmtId="211" fontId="3" fillId="0" borderId="11" xfId="49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211" fontId="3" fillId="0" borderId="21" xfId="49" applyNumberFormat="1" applyFont="1" applyFill="1" applyBorder="1" applyAlignment="1">
      <alignment horizontal="right"/>
    </xf>
    <xf numFmtId="211" fontId="3" fillId="0" borderId="21" xfId="49" applyNumberFormat="1" applyFont="1" applyFill="1" applyBorder="1" applyAlignment="1">
      <alignment/>
    </xf>
    <xf numFmtId="211" fontId="3" fillId="0" borderId="18" xfId="49" applyNumberFormat="1" applyFont="1" applyBorder="1" applyAlignment="1">
      <alignment horizontal="right"/>
    </xf>
    <xf numFmtId="0" fontId="3" fillId="34" borderId="14" xfId="0" applyFont="1" applyFill="1" applyBorder="1" applyAlignment="1">
      <alignment horizontal="center"/>
    </xf>
    <xf numFmtId="211" fontId="3" fillId="0" borderId="20" xfId="49" applyNumberFormat="1" applyFont="1" applyBorder="1" applyAlignment="1">
      <alignment horizontal="right"/>
    </xf>
    <xf numFmtId="211" fontId="3" fillId="0" borderId="20" xfId="49" applyNumberFormat="1" applyFont="1" applyBorder="1" applyAlignment="1">
      <alignment/>
    </xf>
    <xf numFmtId="0" fontId="3" fillId="34" borderId="15" xfId="0" applyFont="1" applyFill="1" applyBorder="1" applyAlignment="1">
      <alignment horizontal="center"/>
    </xf>
    <xf numFmtId="211" fontId="3" fillId="34" borderId="14" xfId="49" applyNumberFormat="1" applyFont="1" applyFill="1" applyBorder="1" applyAlignment="1">
      <alignment horizontal="right"/>
    </xf>
    <xf numFmtId="211" fontId="3" fillId="34" borderId="11" xfId="49" applyNumberFormat="1" applyFont="1" applyFill="1" applyBorder="1" applyAlignment="1">
      <alignment horizontal="right"/>
    </xf>
    <xf numFmtId="0" fontId="3" fillId="34" borderId="22" xfId="0" applyFont="1" applyFill="1" applyBorder="1" applyAlignment="1">
      <alignment horizontal="center"/>
    </xf>
    <xf numFmtId="211" fontId="3" fillId="34" borderId="20" xfId="49" applyNumberFormat="1" applyFont="1" applyFill="1" applyBorder="1" applyAlignment="1">
      <alignment horizontal="right"/>
    </xf>
    <xf numFmtId="211" fontId="3" fillId="33" borderId="13" xfId="49" applyNumberFormat="1" applyFont="1" applyFill="1" applyBorder="1" applyAlignment="1">
      <alignment horizontal="right"/>
    </xf>
    <xf numFmtId="211" fontId="3" fillId="34" borderId="18" xfId="49" applyNumberFormat="1" applyFont="1" applyFill="1" applyBorder="1" applyAlignment="1">
      <alignment horizontal="right"/>
    </xf>
    <xf numFmtId="0" fontId="3" fillId="34" borderId="21" xfId="0" applyFont="1" applyFill="1" applyBorder="1" applyAlignment="1">
      <alignment horizontal="center"/>
    </xf>
    <xf numFmtId="211" fontId="3" fillId="34" borderId="18" xfId="49" applyNumberFormat="1" applyFont="1" applyFill="1" applyBorder="1" applyAlignment="1">
      <alignment/>
    </xf>
    <xf numFmtId="211" fontId="3" fillId="33" borderId="16" xfId="49" applyNumberFormat="1" applyFont="1" applyFill="1" applyBorder="1" applyAlignment="1">
      <alignment horizontal="right"/>
    </xf>
    <xf numFmtId="211" fontId="3" fillId="0" borderId="16" xfId="49" applyNumberFormat="1" applyFont="1" applyBorder="1" applyAlignment="1">
      <alignment/>
    </xf>
    <xf numFmtId="211" fontId="3" fillId="33" borderId="23" xfId="49" applyNumberFormat="1" applyFont="1" applyFill="1" applyBorder="1" applyAlignment="1">
      <alignment horizontal="right"/>
    </xf>
    <xf numFmtId="211" fontId="3" fillId="0" borderId="11" xfId="49" applyNumberFormat="1" applyFont="1" applyBorder="1" applyAlignment="1">
      <alignment wrapText="1"/>
    </xf>
    <xf numFmtId="211" fontId="48" fillId="0" borderId="18" xfId="49" applyNumberFormat="1" applyFont="1" applyBorder="1" applyAlignment="1">
      <alignment horizontal="right"/>
    </xf>
    <xf numFmtId="0" fontId="3" fillId="34" borderId="17" xfId="0" applyFont="1" applyFill="1" applyBorder="1" applyAlignment="1">
      <alignment horizontal="center"/>
    </xf>
    <xf numFmtId="211" fontId="3" fillId="34" borderId="14" xfId="49" applyNumberFormat="1" applyFont="1" applyFill="1" applyBorder="1" applyAlignment="1">
      <alignment/>
    </xf>
    <xf numFmtId="211" fontId="3" fillId="0" borderId="23" xfId="49" applyNumberFormat="1" applyFont="1" applyBorder="1" applyAlignment="1">
      <alignment horizontal="right"/>
    </xf>
    <xf numFmtId="211" fontId="3" fillId="0" borderId="10" xfId="49" applyNumberFormat="1" applyFont="1" applyBorder="1" applyAlignment="1">
      <alignment/>
    </xf>
    <xf numFmtId="211" fontId="3" fillId="0" borderId="24" xfId="49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211" fontId="3" fillId="0" borderId="10" xfId="49" applyNumberFormat="1" applyFont="1" applyBorder="1" applyAlignment="1">
      <alignment horizontal="right"/>
    </xf>
    <xf numFmtId="211" fontId="3" fillId="0" borderId="16" xfId="49" applyNumberFormat="1" applyFont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205" fontId="3" fillId="0" borderId="2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205" fontId="3" fillId="0" borderId="0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/>
    </xf>
    <xf numFmtId="205" fontId="3" fillId="0" borderId="26" xfId="0" applyNumberFormat="1" applyFont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211" fontId="3" fillId="34" borderId="23" xfId="49" applyNumberFormat="1" applyFont="1" applyFill="1" applyBorder="1" applyAlignment="1">
      <alignment horizontal="right"/>
    </xf>
    <xf numFmtId="211" fontId="3" fillId="0" borderId="30" xfId="49" applyNumberFormat="1" applyFont="1" applyBorder="1" applyAlignment="1">
      <alignment horizontal="right"/>
    </xf>
    <xf numFmtId="211" fontId="3" fillId="0" borderId="31" xfId="49" applyNumberFormat="1" applyFont="1" applyBorder="1" applyAlignment="1">
      <alignment/>
    </xf>
    <xf numFmtId="211" fontId="3" fillId="0" borderId="32" xfId="49" applyNumberFormat="1" applyFont="1" applyBorder="1" applyAlignment="1">
      <alignment horizontal="right"/>
    </xf>
    <xf numFmtId="211" fontId="3" fillId="0" borderId="33" xfId="49" applyNumberFormat="1" applyFont="1" applyBorder="1" applyAlignment="1">
      <alignment/>
    </xf>
    <xf numFmtId="211" fontId="3" fillId="0" borderId="34" xfId="49" applyNumberFormat="1" applyFont="1" applyBorder="1" applyAlignment="1">
      <alignment horizontal="right"/>
    </xf>
    <xf numFmtId="211" fontId="3" fillId="0" borderId="35" xfId="49" applyNumberFormat="1" applyFont="1" applyBorder="1" applyAlignment="1">
      <alignment horizontal="right"/>
    </xf>
    <xf numFmtId="211" fontId="3" fillId="0" borderId="36" xfId="49" applyNumberFormat="1" applyFont="1" applyBorder="1" applyAlignment="1">
      <alignment/>
    </xf>
    <xf numFmtId="205" fontId="2" fillId="0" borderId="37" xfId="0" applyNumberFormat="1" applyFont="1" applyBorder="1" applyAlignment="1">
      <alignment horizontal="center" vertical="center"/>
    </xf>
    <xf numFmtId="205" fontId="2" fillId="0" borderId="38" xfId="0" applyNumberFormat="1" applyFont="1" applyBorder="1" applyAlignment="1">
      <alignment horizontal="center" vertical="center"/>
    </xf>
    <xf numFmtId="205" fontId="2" fillId="0" borderId="39" xfId="0" applyNumberFormat="1" applyFont="1" applyBorder="1" applyAlignment="1">
      <alignment horizontal="center" vertical="center"/>
    </xf>
    <xf numFmtId="205" fontId="2" fillId="0" borderId="40" xfId="0" applyNumberFormat="1" applyFont="1" applyBorder="1" applyAlignment="1">
      <alignment horizontal="center" vertical="center" wrapText="1"/>
    </xf>
    <xf numFmtId="205" fontId="2" fillId="0" borderId="23" xfId="0" applyNumberFormat="1" applyFont="1" applyBorder="1" applyAlignment="1">
      <alignment horizontal="center" vertical="center" wrapText="1"/>
    </xf>
    <xf numFmtId="205" fontId="2" fillId="0" borderId="20" xfId="0" applyNumberFormat="1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205" fontId="2" fillId="36" borderId="41" xfId="50" applyNumberFormat="1" applyFont="1" applyFill="1" applyBorder="1" applyAlignment="1">
      <alignment horizontal="center" vertical="center" wrapText="1"/>
    </xf>
    <xf numFmtId="205" fontId="2" fillId="36" borderId="42" xfId="50" applyNumberFormat="1" applyFont="1" applyFill="1" applyBorder="1" applyAlignment="1">
      <alignment horizontal="center" vertical="center" wrapText="1"/>
    </xf>
    <xf numFmtId="205" fontId="2" fillId="36" borderId="43" xfId="50" applyNumberFormat="1" applyFont="1" applyFill="1" applyBorder="1" applyAlignment="1">
      <alignment horizontal="center" vertical="center" wrapText="1"/>
    </xf>
    <xf numFmtId="205" fontId="2" fillId="36" borderId="40" xfId="50" applyNumberFormat="1" applyFont="1" applyFill="1" applyBorder="1" applyAlignment="1">
      <alignment horizontal="center" vertical="center" wrapText="1"/>
    </xf>
    <xf numFmtId="205" fontId="2" fillId="36" borderId="23" xfId="50" applyNumberFormat="1" applyFont="1" applyFill="1" applyBorder="1" applyAlignment="1">
      <alignment horizontal="center" vertical="center" wrapText="1"/>
    </xf>
    <xf numFmtId="205" fontId="2" fillId="36" borderId="20" xfId="50" applyNumberFormat="1" applyFont="1" applyFill="1" applyBorder="1" applyAlignment="1">
      <alignment horizontal="center" vertical="center" wrapText="1"/>
    </xf>
    <xf numFmtId="205" fontId="2" fillId="0" borderId="44" xfId="0" applyNumberFormat="1" applyFont="1" applyBorder="1" applyAlignment="1">
      <alignment horizontal="center" vertical="center"/>
    </xf>
    <xf numFmtId="205" fontId="2" fillId="0" borderId="45" xfId="0" applyNumberFormat="1" applyFont="1" applyBorder="1" applyAlignment="1">
      <alignment horizontal="center" vertical="center"/>
    </xf>
    <xf numFmtId="205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05" fontId="2" fillId="36" borderId="10" xfId="50" applyNumberFormat="1" applyFont="1" applyFill="1" applyBorder="1" applyAlignment="1">
      <alignment horizontal="center" vertical="center" wrapText="1"/>
    </xf>
    <xf numFmtId="205" fontId="2" fillId="0" borderId="40" xfId="50" applyNumberFormat="1" applyFont="1" applyBorder="1" applyAlignment="1">
      <alignment horizontal="center" vertical="center" wrapText="1"/>
    </xf>
    <xf numFmtId="205" fontId="2" fillId="0" borderId="23" xfId="50" applyNumberFormat="1" applyFont="1" applyBorder="1" applyAlignment="1">
      <alignment horizontal="center" vertical="center" wrapText="1"/>
    </xf>
    <xf numFmtId="205" fontId="2" fillId="0" borderId="20" xfId="5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40" xfId="49" applyNumberFormat="1" applyFont="1" applyBorder="1" applyAlignment="1">
      <alignment horizontal="center" vertical="center" wrapText="1"/>
    </xf>
    <xf numFmtId="3" fontId="2" fillId="0" borderId="23" xfId="49" applyNumberFormat="1" applyFont="1" applyBorder="1" applyAlignment="1">
      <alignment horizontal="center" vertical="center" wrapText="1"/>
    </xf>
    <xf numFmtId="205" fontId="2" fillId="0" borderId="40" xfId="0" applyNumberFormat="1" applyFont="1" applyFill="1" applyBorder="1" applyAlignment="1">
      <alignment horizontal="center" vertical="center" wrapText="1"/>
    </xf>
    <xf numFmtId="205" fontId="2" fillId="0" borderId="23" xfId="0" applyNumberFormat="1" applyFont="1" applyFill="1" applyBorder="1" applyAlignment="1">
      <alignment horizontal="center" vertical="center" wrapText="1"/>
    </xf>
    <xf numFmtId="205" fontId="2" fillId="0" borderId="20" xfId="0" applyNumberFormat="1" applyFont="1" applyFill="1" applyBorder="1" applyAlignment="1">
      <alignment horizontal="center" vertical="center" wrapText="1"/>
    </xf>
    <xf numFmtId="205" fontId="2" fillId="0" borderId="40" xfId="50" applyNumberFormat="1" applyFont="1" applyFill="1" applyBorder="1" applyAlignment="1">
      <alignment horizontal="center" vertical="center" wrapText="1"/>
    </xf>
    <xf numFmtId="205" fontId="2" fillId="0" borderId="23" xfId="50" applyNumberFormat="1" applyFont="1" applyFill="1" applyBorder="1" applyAlignment="1">
      <alignment horizontal="center" vertical="center" wrapText="1"/>
    </xf>
    <xf numFmtId="205" fontId="2" fillId="0" borderId="20" xfId="50" applyNumberFormat="1" applyFont="1" applyFill="1" applyBorder="1" applyAlignment="1">
      <alignment horizontal="center" vertical="center" wrapText="1"/>
    </xf>
    <xf numFmtId="205" fontId="2" fillId="34" borderId="40" xfId="0" applyNumberFormat="1" applyFont="1" applyFill="1" applyBorder="1" applyAlignment="1">
      <alignment horizontal="center" vertical="center" wrapText="1"/>
    </xf>
    <xf numFmtId="205" fontId="2" fillId="34" borderId="2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5" fontId="2" fillId="0" borderId="46" xfId="0" applyNumberFormat="1" applyFont="1" applyBorder="1" applyAlignment="1">
      <alignment horizontal="center" vertical="center" wrapText="1"/>
    </xf>
    <xf numFmtId="205" fontId="2" fillId="0" borderId="45" xfId="0" applyNumberFormat="1" applyFont="1" applyBorder="1" applyAlignment="1">
      <alignment horizontal="center" vertical="center" wrapText="1"/>
    </xf>
    <xf numFmtId="205" fontId="2" fillId="0" borderId="47" xfId="50" applyNumberFormat="1" applyFont="1" applyBorder="1" applyAlignment="1">
      <alignment horizontal="center" vertical="center"/>
    </xf>
    <xf numFmtId="205" fontId="2" fillId="0" borderId="17" xfId="50" applyNumberFormat="1" applyFont="1" applyBorder="1" applyAlignment="1">
      <alignment horizontal="center" vertical="center"/>
    </xf>
    <xf numFmtId="205" fontId="2" fillId="0" borderId="21" xfId="50" applyNumberFormat="1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3" fontId="2" fillId="0" borderId="45" xfId="49" applyNumberFormat="1" applyFont="1" applyBorder="1" applyAlignment="1">
      <alignment horizontal="center" vertical="center" wrapText="1"/>
    </xf>
    <xf numFmtId="3" fontId="2" fillId="0" borderId="48" xfId="49" applyNumberFormat="1" applyFont="1" applyBorder="1" applyAlignment="1">
      <alignment horizontal="center" vertical="center" wrapText="1"/>
    </xf>
    <xf numFmtId="205" fontId="2" fillId="0" borderId="47" xfId="0" applyNumberFormat="1" applyFont="1" applyBorder="1" applyAlignment="1">
      <alignment horizontal="center" vertical="center" wrapText="1"/>
    </xf>
    <xf numFmtId="205" fontId="2" fillId="0" borderId="17" xfId="0" applyNumberFormat="1" applyFont="1" applyBorder="1" applyAlignment="1">
      <alignment horizontal="center" vertical="center" wrapText="1"/>
    </xf>
    <xf numFmtId="3" fontId="2" fillId="34" borderId="40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205" fontId="2" fillId="36" borderId="47" xfId="50" applyNumberFormat="1" applyFont="1" applyFill="1" applyBorder="1" applyAlignment="1">
      <alignment horizontal="center" vertical="center" wrapText="1"/>
    </xf>
    <xf numFmtId="205" fontId="2" fillId="36" borderId="17" xfId="5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933"/>
  <sheetViews>
    <sheetView tabSelected="1" zoomScale="55" zoomScaleNormal="55" zoomScaleSheetLayoutView="70" workbookViewId="0" topLeftCell="C1">
      <selection activeCell="A6" sqref="A6:Q6"/>
    </sheetView>
  </sheetViews>
  <sheetFormatPr defaultColWidth="11.421875" defaultRowHeight="12.75"/>
  <cols>
    <col min="1" max="1" width="20.28125" style="0" customWidth="1"/>
    <col min="2" max="2" width="21.140625" style="0" bestFit="1" customWidth="1"/>
    <col min="3" max="3" width="26.00390625" style="0" customWidth="1"/>
    <col min="4" max="4" width="66.140625" style="1" customWidth="1"/>
    <col min="5" max="5" width="33.140625" style="1" bestFit="1" customWidth="1"/>
    <col min="6" max="6" width="61.421875" style="1" customWidth="1"/>
    <col min="7" max="7" width="24.28125" style="3" customWidth="1"/>
    <col min="8" max="8" width="29.421875" style="2" customWidth="1"/>
    <col min="9" max="9" width="24.28125" style="2" customWidth="1"/>
    <col min="10" max="13" width="24.28125" style="2" bestFit="1" customWidth="1"/>
    <col min="14" max="14" width="27.140625" style="2" bestFit="1" customWidth="1"/>
    <col min="15" max="15" width="33.7109375" style="0" bestFit="1" customWidth="1"/>
    <col min="16" max="16" width="30.00390625" style="0" bestFit="1" customWidth="1"/>
    <col min="17" max="17" width="34.140625" style="0" bestFit="1" customWidth="1"/>
    <col min="18" max="18" width="32.57421875" style="0" bestFit="1" customWidth="1"/>
    <col min="19" max="19" width="34.140625" style="0" customWidth="1"/>
    <col min="20" max="20" width="27.421875" style="0" customWidth="1"/>
    <col min="21" max="21" width="39.8515625" style="0" bestFit="1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52" t="s">
        <v>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15.75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5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1" ht="15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</row>
    <row r="5" spans="1:21" ht="182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1" s="7" customFormat="1" ht="25.5" customHeight="1">
      <c r="A6" s="133" t="s">
        <v>24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4"/>
      <c r="S6" s="5"/>
      <c r="T6" s="5"/>
      <c r="U6" s="6"/>
    </row>
    <row r="7" spans="1:21" s="7" customFormat="1" ht="30.75" customHeight="1">
      <c r="A7" s="133" t="s">
        <v>161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4"/>
      <c r="S7" s="5"/>
      <c r="T7" s="5"/>
      <c r="U7" s="8"/>
    </row>
    <row r="8" spans="1:21" s="13" customFormat="1" ht="52.5">
      <c r="A8" s="9" t="s">
        <v>15</v>
      </c>
      <c r="B8" s="9" t="s">
        <v>12</v>
      </c>
      <c r="C8" s="9" t="s">
        <v>13</v>
      </c>
      <c r="D8" s="9" t="s">
        <v>14</v>
      </c>
      <c r="E8" s="10" t="s">
        <v>16</v>
      </c>
      <c r="F8" s="10" t="s">
        <v>17</v>
      </c>
      <c r="G8" s="11" t="s">
        <v>0</v>
      </c>
      <c r="H8" s="11" t="s">
        <v>1</v>
      </c>
      <c r="I8" s="11" t="s">
        <v>2</v>
      </c>
      <c r="J8" s="11" t="s">
        <v>3</v>
      </c>
      <c r="K8" s="11" t="s">
        <v>4</v>
      </c>
      <c r="L8" s="11" t="s">
        <v>5</v>
      </c>
      <c r="M8" s="11" t="s">
        <v>6</v>
      </c>
      <c r="N8" s="11" t="s">
        <v>7</v>
      </c>
      <c r="O8" s="12" t="s">
        <v>8</v>
      </c>
      <c r="P8" s="11" t="s">
        <v>9</v>
      </c>
      <c r="Q8" s="11" t="s">
        <v>10</v>
      </c>
      <c r="R8" s="11" t="s">
        <v>11</v>
      </c>
      <c r="S8" s="10" t="s">
        <v>27</v>
      </c>
      <c r="T8" s="10" t="s">
        <v>264</v>
      </c>
      <c r="U8" s="10" t="s">
        <v>22</v>
      </c>
    </row>
    <row r="9" spans="1:25" s="7" customFormat="1" ht="21.75" customHeight="1">
      <c r="A9" s="110">
        <v>1</v>
      </c>
      <c r="B9" s="112">
        <v>0</v>
      </c>
      <c r="C9" s="112">
        <v>2190993</v>
      </c>
      <c r="D9" s="113" t="s">
        <v>35</v>
      </c>
      <c r="E9" s="14">
        <v>141</v>
      </c>
      <c r="F9" s="62" t="s">
        <v>18</v>
      </c>
      <c r="G9" s="15">
        <v>1000000</v>
      </c>
      <c r="H9" s="15">
        <v>1000000</v>
      </c>
      <c r="I9" s="15">
        <v>1000000</v>
      </c>
      <c r="J9" s="15">
        <v>1000000</v>
      </c>
      <c r="K9" s="15">
        <v>1000000</v>
      </c>
      <c r="L9" s="15">
        <v>1000000</v>
      </c>
      <c r="M9" s="15">
        <v>1000000</v>
      </c>
      <c r="N9" s="15">
        <v>1000000</v>
      </c>
      <c r="O9" s="15">
        <v>1000000</v>
      </c>
      <c r="P9" s="15">
        <v>1000000</v>
      </c>
      <c r="Q9" s="15">
        <v>1000000</v>
      </c>
      <c r="R9" s="15">
        <v>1000000</v>
      </c>
      <c r="S9" s="16">
        <f>SUM(G9:R9)</f>
        <v>12000000</v>
      </c>
      <c r="T9" s="16">
        <f>S9/12</f>
        <v>1000000</v>
      </c>
      <c r="U9" s="114">
        <f>SUM(S9:T12)</f>
        <v>13233901.416666666</v>
      </c>
      <c r="W9" s="17"/>
      <c r="Y9" s="18"/>
    </row>
    <row r="10" spans="1:27" s="7" customFormat="1" ht="21.75" customHeight="1">
      <c r="A10" s="111"/>
      <c r="B10" s="99"/>
      <c r="C10" s="99"/>
      <c r="D10" s="102"/>
      <c r="E10" s="14">
        <v>141</v>
      </c>
      <c r="F10" s="63" t="s">
        <v>236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125000</v>
      </c>
      <c r="O10" s="15">
        <v>90909</v>
      </c>
      <c r="P10" s="15">
        <v>0</v>
      </c>
      <c r="Q10" s="15">
        <v>0</v>
      </c>
      <c r="R10" s="15">
        <v>0</v>
      </c>
      <c r="S10" s="16">
        <f>SUM(G10:R10)</f>
        <v>215909</v>
      </c>
      <c r="T10" s="16">
        <f>S10/12</f>
        <v>17992.416666666668</v>
      </c>
      <c r="U10" s="108"/>
      <c r="W10" s="17"/>
      <c r="Y10" s="18"/>
      <c r="AA10" s="17"/>
    </row>
    <row r="11" spans="1:23" s="7" customFormat="1" ht="21.75" customHeight="1">
      <c r="A11" s="111"/>
      <c r="B11" s="99"/>
      <c r="C11" s="99"/>
      <c r="D11" s="102"/>
      <c r="E11" s="14">
        <v>133</v>
      </c>
      <c r="F11" s="62" t="s">
        <v>21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6">
        <f>SUM(G11:R11)</f>
        <v>0</v>
      </c>
      <c r="T11" s="16">
        <f aca="true" t="shared" si="0" ref="T11:T72">S11/12</f>
        <v>0</v>
      </c>
      <c r="U11" s="108"/>
      <c r="W11" s="17"/>
    </row>
    <row r="12" spans="1:25" s="7" customFormat="1" ht="21.75" customHeight="1" thickBot="1">
      <c r="A12" s="111"/>
      <c r="B12" s="99"/>
      <c r="C12" s="99"/>
      <c r="D12" s="102"/>
      <c r="E12" s="20">
        <v>232</v>
      </c>
      <c r="F12" s="64" t="s">
        <v>20</v>
      </c>
      <c r="G12" s="21">
        <v>0</v>
      </c>
      <c r="H12" s="22">
        <v>0</v>
      </c>
      <c r="I12" s="21">
        <v>0</v>
      </c>
      <c r="J12" s="15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3">
        <v>0</v>
      </c>
      <c r="R12" s="24">
        <v>0</v>
      </c>
      <c r="S12" s="25">
        <f>SUM(G12:R12)</f>
        <v>0</v>
      </c>
      <c r="T12" s="25">
        <v>0</v>
      </c>
      <c r="U12" s="109"/>
      <c r="W12" s="17"/>
      <c r="Y12" s="18"/>
    </row>
    <row r="13" spans="1:23" s="7" customFormat="1" ht="21.75" customHeight="1">
      <c r="A13" s="134">
        <v>2</v>
      </c>
      <c r="B13" s="115">
        <v>0</v>
      </c>
      <c r="C13" s="115">
        <v>521340</v>
      </c>
      <c r="D13" s="101" t="s">
        <v>237</v>
      </c>
      <c r="E13" s="26">
        <v>141</v>
      </c>
      <c r="F13" s="65" t="s">
        <v>18</v>
      </c>
      <c r="G13" s="27">
        <v>1000000</v>
      </c>
      <c r="H13" s="27">
        <v>1000000</v>
      </c>
      <c r="I13" s="27">
        <v>1000000</v>
      </c>
      <c r="J13" s="27">
        <v>1000000</v>
      </c>
      <c r="K13" s="27">
        <v>1000000</v>
      </c>
      <c r="L13" s="27">
        <v>1000000</v>
      </c>
      <c r="M13" s="27">
        <v>1000000</v>
      </c>
      <c r="N13" s="27">
        <v>1000000</v>
      </c>
      <c r="O13" s="27">
        <v>1000000</v>
      </c>
      <c r="P13" s="27">
        <v>1000000</v>
      </c>
      <c r="Q13" s="27">
        <v>1000000</v>
      </c>
      <c r="R13" s="27">
        <v>1000000</v>
      </c>
      <c r="S13" s="28">
        <f>SUM(G13:R13)</f>
        <v>12000000</v>
      </c>
      <c r="T13" s="28">
        <f t="shared" si="0"/>
        <v>1000000</v>
      </c>
      <c r="U13" s="107">
        <f>SUM(S13:T17)</f>
        <v>13000000</v>
      </c>
      <c r="W13" s="17"/>
    </row>
    <row r="14" spans="1:23" s="7" customFormat="1" ht="21.75" customHeight="1">
      <c r="A14" s="135"/>
      <c r="B14" s="116"/>
      <c r="C14" s="116"/>
      <c r="D14" s="102"/>
      <c r="E14" s="29">
        <v>113</v>
      </c>
      <c r="F14" s="63" t="s">
        <v>19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08"/>
      <c r="W14" s="17"/>
    </row>
    <row r="15" spans="1:23" s="7" customFormat="1" ht="21.75" customHeight="1">
      <c r="A15" s="135"/>
      <c r="B15" s="116"/>
      <c r="C15" s="116"/>
      <c r="D15" s="102"/>
      <c r="E15" s="29">
        <v>131</v>
      </c>
      <c r="F15" s="63" t="s">
        <v>25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08"/>
      <c r="W15" s="17"/>
    </row>
    <row r="16" spans="1:23" s="7" customFormat="1" ht="21.75" customHeight="1">
      <c r="A16" s="135"/>
      <c r="B16" s="116"/>
      <c r="C16" s="116"/>
      <c r="D16" s="102"/>
      <c r="E16" s="14">
        <v>133</v>
      </c>
      <c r="F16" s="62" t="s">
        <v>21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08"/>
      <c r="W16" s="17"/>
    </row>
    <row r="17" spans="1:23" s="7" customFormat="1" ht="21.75" customHeight="1" thickBot="1">
      <c r="A17" s="135"/>
      <c r="B17" s="116"/>
      <c r="C17" s="116"/>
      <c r="D17" s="102"/>
      <c r="E17" s="31">
        <v>232</v>
      </c>
      <c r="F17" s="66" t="s">
        <v>20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09"/>
      <c r="W17" s="17"/>
    </row>
    <row r="18" spans="1:25" s="33" customFormat="1" ht="21.75" customHeight="1">
      <c r="A18" s="123">
        <v>3</v>
      </c>
      <c r="B18" s="126">
        <v>0</v>
      </c>
      <c r="C18" s="126">
        <v>707013</v>
      </c>
      <c r="D18" s="118" t="s">
        <v>36</v>
      </c>
      <c r="E18" s="32">
        <v>145</v>
      </c>
      <c r="F18" s="63" t="s">
        <v>18</v>
      </c>
      <c r="G18" s="30">
        <v>3300000</v>
      </c>
      <c r="H18" s="30">
        <v>3300000</v>
      </c>
      <c r="I18" s="30">
        <v>3300000</v>
      </c>
      <c r="J18" s="30">
        <v>3850000</v>
      </c>
      <c r="K18" s="30">
        <v>3850000</v>
      </c>
      <c r="L18" s="30">
        <v>3850000</v>
      </c>
      <c r="M18" s="30">
        <v>3850000</v>
      </c>
      <c r="N18" s="30">
        <v>3850000</v>
      </c>
      <c r="O18" s="30">
        <v>3850000</v>
      </c>
      <c r="P18" s="30">
        <v>3850000</v>
      </c>
      <c r="Q18" s="30">
        <v>3850000</v>
      </c>
      <c r="R18" s="30">
        <v>3850000</v>
      </c>
      <c r="S18" s="28">
        <f aca="true" t="shared" si="1" ref="S18:S31">SUM(G18:R18)</f>
        <v>44550000</v>
      </c>
      <c r="T18" s="28">
        <f t="shared" si="0"/>
        <v>3712500</v>
      </c>
      <c r="U18" s="107">
        <f>SUM(S18:T21)</f>
        <v>49810764.25</v>
      </c>
      <c r="V18" s="7"/>
      <c r="W18" s="17"/>
      <c r="Y18" s="34"/>
    </row>
    <row r="19" spans="1:25" s="33" customFormat="1" ht="21.75" customHeight="1">
      <c r="A19" s="124"/>
      <c r="B19" s="127"/>
      <c r="C19" s="127"/>
      <c r="D19" s="119"/>
      <c r="E19" s="32">
        <v>145</v>
      </c>
      <c r="F19" s="63" t="s">
        <v>271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1429167</v>
      </c>
      <c r="P19" s="15"/>
      <c r="Q19" s="15"/>
      <c r="R19" s="15"/>
      <c r="S19" s="28">
        <f t="shared" si="1"/>
        <v>1429167</v>
      </c>
      <c r="T19" s="16">
        <f t="shared" si="0"/>
        <v>119097.25</v>
      </c>
      <c r="U19" s="108"/>
      <c r="V19" s="7"/>
      <c r="W19" s="17"/>
      <c r="Y19" s="34"/>
    </row>
    <row r="20" spans="1:23" s="33" customFormat="1" ht="21.75" customHeight="1">
      <c r="A20" s="124"/>
      <c r="B20" s="127"/>
      <c r="C20" s="127"/>
      <c r="D20" s="119"/>
      <c r="E20" s="32">
        <v>133</v>
      </c>
      <c r="F20" s="63" t="s">
        <v>21</v>
      </c>
      <c r="G20" s="15">
        <v>0</v>
      </c>
      <c r="H20" s="15"/>
      <c r="I20" s="15"/>
      <c r="J20" s="15"/>
      <c r="K20" s="15"/>
      <c r="L20" s="15"/>
      <c r="M20" s="15"/>
      <c r="N20" s="15"/>
      <c r="O20" s="15"/>
      <c r="P20" s="35"/>
      <c r="Q20" s="35"/>
      <c r="R20" s="35"/>
      <c r="S20" s="28">
        <f t="shared" si="1"/>
        <v>0</v>
      </c>
      <c r="T20" s="16">
        <f t="shared" si="0"/>
        <v>0</v>
      </c>
      <c r="U20" s="108"/>
      <c r="V20" s="7"/>
      <c r="W20" s="17"/>
    </row>
    <row r="21" spans="1:23" s="33" customFormat="1" ht="21.75" customHeight="1" thickBot="1">
      <c r="A21" s="125"/>
      <c r="B21" s="128"/>
      <c r="C21" s="128"/>
      <c r="D21" s="120"/>
      <c r="E21" s="36">
        <v>232</v>
      </c>
      <c r="F21" s="67" t="s">
        <v>20</v>
      </c>
      <c r="G21" s="37">
        <v>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25">
        <f t="shared" si="1"/>
        <v>0</v>
      </c>
      <c r="T21" s="25">
        <v>0</v>
      </c>
      <c r="U21" s="109"/>
      <c r="V21" s="7"/>
      <c r="W21" s="17"/>
    </row>
    <row r="22" spans="1:23" s="7" customFormat="1" ht="21.75" customHeight="1">
      <c r="A22" s="98">
        <v>4</v>
      </c>
      <c r="B22" s="136">
        <v>0</v>
      </c>
      <c r="C22" s="115">
        <v>4201503</v>
      </c>
      <c r="D22" s="139" t="s">
        <v>37</v>
      </c>
      <c r="E22" s="29">
        <v>111</v>
      </c>
      <c r="F22" s="63" t="s">
        <v>18</v>
      </c>
      <c r="G22" s="30">
        <v>1300000</v>
      </c>
      <c r="H22" s="30">
        <v>1300000</v>
      </c>
      <c r="I22" s="30">
        <v>1300000</v>
      </c>
      <c r="J22" s="30">
        <v>1300000</v>
      </c>
      <c r="K22" s="30">
        <v>1300000</v>
      </c>
      <c r="L22" s="30">
        <v>1300000</v>
      </c>
      <c r="M22" s="30">
        <v>1300000</v>
      </c>
      <c r="N22" s="30">
        <v>1300000</v>
      </c>
      <c r="O22" s="30">
        <v>1300000</v>
      </c>
      <c r="P22" s="30">
        <v>1300000</v>
      </c>
      <c r="Q22" s="30">
        <v>1300000</v>
      </c>
      <c r="R22" s="30">
        <v>1300000</v>
      </c>
      <c r="S22" s="28">
        <f t="shared" si="1"/>
        <v>15600000</v>
      </c>
      <c r="T22" s="28">
        <f t="shared" si="0"/>
        <v>1300000</v>
      </c>
      <c r="U22" s="107">
        <f>SUM(S22:T26)</f>
        <v>20462825.5</v>
      </c>
      <c r="W22" s="17"/>
    </row>
    <row r="23" spans="1:25" s="7" customFormat="1" ht="21.75" customHeight="1">
      <c r="A23" s="99"/>
      <c r="B23" s="137"/>
      <c r="C23" s="116"/>
      <c r="D23" s="140"/>
      <c r="E23" s="29">
        <v>111</v>
      </c>
      <c r="F23" s="63" t="s">
        <v>271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176682</v>
      </c>
      <c r="M23" s="15">
        <v>44318</v>
      </c>
      <c r="N23" s="15">
        <v>0</v>
      </c>
      <c r="O23" s="15">
        <v>65739</v>
      </c>
      <c r="P23" s="15">
        <v>0</v>
      </c>
      <c r="Q23" s="15">
        <v>339773</v>
      </c>
      <c r="R23" s="15">
        <v>162250</v>
      </c>
      <c r="S23" s="28">
        <f>SUM(G23:R23)</f>
        <v>788762</v>
      </c>
      <c r="T23" s="16">
        <f>S23/12</f>
        <v>65730.16666666667</v>
      </c>
      <c r="U23" s="108"/>
      <c r="W23" s="17"/>
      <c r="Y23" s="17"/>
    </row>
    <row r="24" spans="1:25" s="7" customFormat="1" ht="21.75" customHeight="1">
      <c r="A24" s="99"/>
      <c r="B24" s="137"/>
      <c r="C24" s="116"/>
      <c r="D24" s="140"/>
      <c r="E24" s="29">
        <v>131</v>
      </c>
      <c r="F24" s="63" t="s">
        <v>25</v>
      </c>
      <c r="G24" s="15">
        <v>0</v>
      </c>
      <c r="H24" s="15"/>
      <c r="I24" s="15"/>
      <c r="J24" s="15"/>
      <c r="K24" s="15"/>
      <c r="L24" s="15"/>
      <c r="M24" s="15"/>
      <c r="N24" s="15"/>
      <c r="O24" s="15"/>
      <c r="P24" s="39"/>
      <c r="Q24" s="39"/>
      <c r="R24" s="39"/>
      <c r="S24" s="28">
        <f t="shared" si="1"/>
        <v>0</v>
      </c>
      <c r="T24" s="16"/>
      <c r="U24" s="108"/>
      <c r="W24" s="17"/>
      <c r="Y24" s="17"/>
    </row>
    <row r="25" spans="1:25" s="7" customFormat="1" ht="21.75" customHeight="1">
      <c r="A25" s="99"/>
      <c r="B25" s="137"/>
      <c r="C25" s="116"/>
      <c r="D25" s="140"/>
      <c r="E25" s="29">
        <v>133</v>
      </c>
      <c r="F25" s="63" t="s">
        <v>21</v>
      </c>
      <c r="G25" s="15">
        <v>0</v>
      </c>
      <c r="H25" s="15">
        <v>0</v>
      </c>
      <c r="I25" s="15">
        <v>250000</v>
      </c>
      <c r="J25" s="15">
        <v>250000</v>
      </c>
      <c r="K25" s="15">
        <v>250000</v>
      </c>
      <c r="L25" s="15">
        <v>250000</v>
      </c>
      <c r="M25" s="15">
        <v>250000</v>
      </c>
      <c r="N25" s="15">
        <v>250000</v>
      </c>
      <c r="O25" s="15">
        <v>250000</v>
      </c>
      <c r="P25" s="15">
        <v>250000</v>
      </c>
      <c r="Q25" s="15">
        <v>250000</v>
      </c>
      <c r="R25" s="15">
        <v>250000</v>
      </c>
      <c r="S25" s="28">
        <f t="shared" si="1"/>
        <v>2500000</v>
      </c>
      <c r="T25" s="16">
        <f t="shared" si="0"/>
        <v>208333.33333333334</v>
      </c>
      <c r="U25" s="108"/>
      <c r="W25" s="17"/>
      <c r="Y25" s="17"/>
    </row>
    <row r="26" spans="1:23" s="7" customFormat="1" ht="21.75" customHeight="1" thickBot="1">
      <c r="A26" s="100"/>
      <c r="B26" s="138"/>
      <c r="C26" s="117"/>
      <c r="D26" s="141"/>
      <c r="E26" s="40">
        <v>232</v>
      </c>
      <c r="F26" s="67" t="s">
        <v>20</v>
      </c>
      <c r="G26" s="41">
        <v>0</v>
      </c>
      <c r="H26" s="42"/>
      <c r="I26" s="21"/>
      <c r="J26" s="42"/>
      <c r="K26" s="42"/>
      <c r="L26" s="42"/>
      <c r="M26" s="42"/>
      <c r="N26" s="42"/>
      <c r="O26" s="42"/>
      <c r="P26" s="42"/>
      <c r="Q26" s="42"/>
      <c r="R26" s="42"/>
      <c r="S26" s="25">
        <f t="shared" si="1"/>
        <v>0</v>
      </c>
      <c r="T26" s="25">
        <v>0</v>
      </c>
      <c r="U26" s="109"/>
      <c r="W26" s="17"/>
    </row>
    <row r="27" spans="1:23" s="7" customFormat="1" ht="21.75" customHeight="1">
      <c r="A27" s="98">
        <v>5</v>
      </c>
      <c r="B27" s="98">
        <v>0</v>
      </c>
      <c r="C27" s="142">
        <v>2620143</v>
      </c>
      <c r="D27" s="102" t="s">
        <v>38</v>
      </c>
      <c r="E27" s="29">
        <v>141</v>
      </c>
      <c r="F27" s="63" t="s">
        <v>18</v>
      </c>
      <c r="G27" s="30">
        <v>850000</v>
      </c>
      <c r="H27" s="30">
        <v>850000</v>
      </c>
      <c r="I27" s="30">
        <v>850000</v>
      </c>
      <c r="J27" s="30">
        <v>850000</v>
      </c>
      <c r="K27" s="30">
        <v>850000</v>
      </c>
      <c r="L27" s="30">
        <v>850000</v>
      </c>
      <c r="M27" s="30">
        <v>850000</v>
      </c>
      <c r="N27" s="30">
        <v>850000</v>
      </c>
      <c r="O27" s="30">
        <v>850000</v>
      </c>
      <c r="P27" s="30">
        <v>850000</v>
      </c>
      <c r="Q27" s="30">
        <v>850000</v>
      </c>
      <c r="R27" s="30">
        <v>850000</v>
      </c>
      <c r="S27" s="28">
        <f t="shared" si="1"/>
        <v>10200000</v>
      </c>
      <c r="T27" s="28">
        <f t="shared" si="0"/>
        <v>850000</v>
      </c>
      <c r="U27" s="107">
        <f>SUM(S27:T31)</f>
        <v>11050000</v>
      </c>
      <c r="W27" s="17"/>
    </row>
    <row r="28" spans="1:25" s="7" customFormat="1" ht="21.75" customHeight="1">
      <c r="A28" s="99"/>
      <c r="B28" s="99"/>
      <c r="C28" s="142"/>
      <c r="D28" s="102"/>
      <c r="E28" s="29">
        <v>113</v>
      </c>
      <c r="F28" s="63" t="s">
        <v>19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28">
        <f t="shared" si="1"/>
        <v>0</v>
      </c>
      <c r="T28" s="16">
        <f t="shared" si="0"/>
        <v>0</v>
      </c>
      <c r="U28" s="108"/>
      <c r="W28" s="17"/>
      <c r="Y28" s="17"/>
    </row>
    <row r="29" spans="1:25" s="7" customFormat="1" ht="21.75" customHeight="1">
      <c r="A29" s="99"/>
      <c r="B29" s="99"/>
      <c r="C29" s="142"/>
      <c r="D29" s="102"/>
      <c r="E29" s="29">
        <v>131</v>
      </c>
      <c r="F29" s="63" t="s">
        <v>25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28">
        <f t="shared" si="1"/>
        <v>0</v>
      </c>
      <c r="T29" s="16"/>
      <c r="U29" s="108"/>
      <c r="W29" s="17"/>
      <c r="Y29" s="17"/>
    </row>
    <row r="30" spans="1:25" s="7" customFormat="1" ht="21.75" customHeight="1">
      <c r="A30" s="99"/>
      <c r="B30" s="99"/>
      <c r="C30" s="142"/>
      <c r="D30" s="102"/>
      <c r="E30" s="29">
        <v>133</v>
      </c>
      <c r="F30" s="63" t="s">
        <v>21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28">
        <f t="shared" si="1"/>
        <v>0</v>
      </c>
      <c r="T30" s="16">
        <f t="shared" si="0"/>
        <v>0</v>
      </c>
      <c r="U30" s="108"/>
      <c r="W30" s="17"/>
      <c r="Y30" s="17"/>
    </row>
    <row r="31" spans="1:23" s="7" customFormat="1" ht="21.75" customHeight="1" thickBot="1">
      <c r="A31" s="100"/>
      <c r="B31" s="100"/>
      <c r="C31" s="143"/>
      <c r="D31" s="103"/>
      <c r="E31" s="43">
        <v>232</v>
      </c>
      <c r="F31" s="67" t="s">
        <v>20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5">
        <f t="shared" si="1"/>
        <v>0</v>
      </c>
      <c r="T31" s="25">
        <v>0</v>
      </c>
      <c r="U31" s="109"/>
      <c r="W31" s="17"/>
    </row>
    <row r="32" spans="1:23" s="7" customFormat="1" ht="21.75" customHeight="1">
      <c r="A32" s="98">
        <v>6</v>
      </c>
      <c r="B32" s="98">
        <v>0</v>
      </c>
      <c r="C32" s="121">
        <v>5087056</v>
      </c>
      <c r="D32" s="101" t="s">
        <v>39</v>
      </c>
      <c r="E32" s="29">
        <v>144</v>
      </c>
      <c r="F32" s="63" t="s">
        <v>18</v>
      </c>
      <c r="G32" s="15">
        <v>800000</v>
      </c>
      <c r="H32" s="15">
        <v>800000</v>
      </c>
      <c r="I32" s="15">
        <v>800000</v>
      </c>
      <c r="J32" s="15">
        <v>800000</v>
      </c>
      <c r="K32" s="15">
        <v>800000</v>
      </c>
      <c r="L32" s="15">
        <v>800000</v>
      </c>
      <c r="M32" s="15">
        <v>800000</v>
      </c>
      <c r="N32" s="15">
        <v>800000</v>
      </c>
      <c r="O32" s="15">
        <v>800000</v>
      </c>
      <c r="P32" s="15">
        <v>800000</v>
      </c>
      <c r="Q32" s="15">
        <v>800000</v>
      </c>
      <c r="R32" s="15">
        <v>800000</v>
      </c>
      <c r="S32" s="28">
        <f aca="true" t="shared" si="2" ref="S32:S42">SUM(G32:R32)</f>
        <v>9600000</v>
      </c>
      <c r="T32" s="28">
        <f t="shared" si="0"/>
        <v>800000</v>
      </c>
      <c r="U32" s="107">
        <f>SUM(S32:T35)</f>
        <v>10471892.166666666</v>
      </c>
      <c r="W32" s="17"/>
    </row>
    <row r="33" spans="1:23" s="7" customFormat="1" ht="21.75" customHeight="1">
      <c r="A33" s="99"/>
      <c r="B33" s="99"/>
      <c r="C33" s="122"/>
      <c r="D33" s="102"/>
      <c r="E33" s="29">
        <v>144</v>
      </c>
      <c r="F33" s="63" t="s">
        <v>236</v>
      </c>
      <c r="G33" s="15">
        <v>0</v>
      </c>
      <c r="H33" s="15">
        <v>45453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20909</v>
      </c>
      <c r="R33" s="15">
        <v>0</v>
      </c>
      <c r="S33" s="28">
        <f t="shared" si="2"/>
        <v>66362</v>
      </c>
      <c r="T33" s="16">
        <f t="shared" si="0"/>
        <v>5530.166666666667</v>
      </c>
      <c r="U33" s="108"/>
      <c r="W33" s="17"/>
    </row>
    <row r="34" spans="1:23" s="7" customFormat="1" ht="21.75" customHeight="1">
      <c r="A34" s="99"/>
      <c r="B34" s="99"/>
      <c r="C34" s="122"/>
      <c r="D34" s="102"/>
      <c r="E34" s="29">
        <v>131</v>
      </c>
      <c r="F34" s="63" t="s">
        <v>25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45">
        <v>0</v>
      </c>
      <c r="S34" s="28">
        <v>0</v>
      </c>
      <c r="T34" s="16">
        <f t="shared" si="0"/>
        <v>0</v>
      </c>
      <c r="U34" s="108"/>
      <c r="W34" s="17"/>
    </row>
    <row r="35" spans="1:23" s="7" customFormat="1" ht="21.75" customHeight="1" thickBot="1">
      <c r="A35" s="100"/>
      <c r="B35" s="99"/>
      <c r="C35" s="122"/>
      <c r="D35" s="102"/>
      <c r="E35" s="40">
        <v>133</v>
      </c>
      <c r="F35" s="66" t="s">
        <v>21</v>
      </c>
      <c r="G35" s="21">
        <v>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4"/>
      <c r="S35" s="25">
        <f t="shared" si="2"/>
        <v>0</v>
      </c>
      <c r="T35" s="16">
        <f t="shared" si="0"/>
        <v>0</v>
      </c>
      <c r="U35" s="109"/>
      <c r="W35" s="17"/>
    </row>
    <row r="36" spans="1:23" s="7" customFormat="1" ht="21.75" customHeight="1">
      <c r="A36" s="99">
        <v>7</v>
      </c>
      <c r="B36" s="144">
        <v>0</v>
      </c>
      <c r="C36" s="115">
        <v>2162858</v>
      </c>
      <c r="D36" s="101" t="s">
        <v>40</v>
      </c>
      <c r="E36" s="29">
        <v>141</v>
      </c>
      <c r="F36" s="63" t="s">
        <v>18</v>
      </c>
      <c r="G36" s="15">
        <v>1700000</v>
      </c>
      <c r="H36" s="15">
        <v>1700000</v>
      </c>
      <c r="I36" s="15">
        <v>1700000</v>
      </c>
      <c r="J36" s="15">
        <v>1700000</v>
      </c>
      <c r="K36" s="15">
        <v>1700000</v>
      </c>
      <c r="L36" s="15">
        <v>1700000</v>
      </c>
      <c r="M36" s="15">
        <v>1700000</v>
      </c>
      <c r="N36" s="15">
        <v>1700000</v>
      </c>
      <c r="O36" s="15">
        <v>1700000</v>
      </c>
      <c r="P36" s="15">
        <v>1700000</v>
      </c>
      <c r="Q36" s="15">
        <v>1700000</v>
      </c>
      <c r="R36" s="15">
        <v>1700000</v>
      </c>
      <c r="S36" s="28">
        <f t="shared" si="2"/>
        <v>20400000</v>
      </c>
      <c r="T36" s="16">
        <f t="shared" si="0"/>
        <v>1700000</v>
      </c>
      <c r="U36" s="107">
        <f>SUM(S36:T38)</f>
        <v>22100000</v>
      </c>
      <c r="W36" s="17"/>
    </row>
    <row r="37" spans="1:23" s="7" customFormat="1" ht="21.75" customHeight="1">
      <c r="A37" s="99"/>
      <c r="B37" s="145"/>
      <c r="C37" s="116"/>
      <c r="D37" s="102"/>
      <c r="E37" s="29">
        <v>113</v>
      </c>
      <c r="F37" s="63" t="s">
        <v>19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28">
        <f t="shared" si="2"/>
        <v>0</v>
      </c>
      <c r="T37" s="16">
        <f t="shared" si="0"/>
        <v>0</v>
      </c>
      <c r="U37" s="108"/>
      <c r="W37" s="17"/>
    </row>
    <row r="38" spans="1:23" s="7" customFormat="1" ht="21.75" customHeight="1" thickBot="1">
      <c r="A38" s="99"/>
      <c r="B38" s="145"/>
      <c r="C38" s="116"/>
      <c r="D38" s="102"/>
      <c r="E38" s="29">
        <v>133</v>
      </c>
      <c r="F38" s="63" t="s">
        <v>21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25">
        <f t="shared" si="2"/>
        <v>0</v>
      </c>
      <c r="T38" s="25">
        <f t="shared" si="0"/>
        <v>0</v>
      </c>
      <c r="U38" s="109"/>
      <c r="W38" s="17"/>
    </row>
    <row r="39" spans="1:23" s="7" customFormat="1" ht="21.75" customHeight="1">
      <c r="A39" s="98">
        <v>8</v>
      </c>
      <c r="B39" s="98">
        <v>0</v>
      </c>
      <c r="C39" s="115">
        <v>1197045</v>
      </c>
      <c r="D39" s="101" t="s">
        <v>41</v>
      </c>
      <c r="E39" s="46">
        <v>141</v>
      </c>
      <c r="F39" s="65" t="s">
        <v>18</v>
      </c>
      <c r="G39" s="39">
        <v>900000</v>
      </c>
      <c r="H39" s="39">
        <v>900000</v>
      </c>
      <c r="I39" s="39">
        <v>900000</v>
      </c>
      <c r="J39" s="39">
        <v>900000</v>
      </c>
      <c r="K39" s="39">
        <v>900000</v>
      </c>
      <c r="L39" s="39">
        <v>900000</v>
      </c>
      <c r="M39" s="39">
        <v>900000</v>
      </c>
      <c r="N39" s="39">
        <v>900000</v>
      </c>
      <c r="O39" s="39">
        <v>900000</v>
      </c>
      <c r="P39" s="39">
        <v>900000</v>
      </c>
      <c r="Q39" s="39">
        <v>900000</v>
      </c>
      <c r="R39" s="39">
        <v>900000</v>
      </c>
      <c r="S39" s="28">
        <f t="shared" si="2"/>
        <v>10800000</v>
      </c>
      <c r="T39" s="28">
        <f t="shared" si="0"/>
        <v>900000</v>
      </c>
      <c r="U39" s="107">
        <f>SUM(S39:T42)</f>
        <v>12431251.083333334</v>
      </c>
      <c r="W39" s="17"/>
    </row>
    <row r="40" spans="1:23" s="7" customFormat="1" ht="21.75" customHeight="1">
      <c r="A40" s="99"/>
      <c r="B40" s="99"/>
      <c r="C40" s="116"/>
      <c r="D40" s="102"/>
      <c r="E40" s="29">
        <v>141</v>
      </c>
      <c r="F40" s="63" t="s">
        <v>271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61364</v>
      </c>
      <c r="P40" s="15">
        <v>0</v>
      </c>
      <c r="Q40" s="15">
        <v>327273</v>
      </c>
      <c r="R40" s="15">
        <v>286364</v>
      </c>
      <c r="S40" s="28">
        <f t="shared" si="2"/>
        <v>675001</v>
      </c>
      <c r="T40" s="28">
        <f t="shared" si="0"/>
        <v>56250.083333333336</v>
      </c>
      <c r="U40" s="108"/>
      <c r="W40" s="17"/>
    </row>
    <row r="41" spans="1:23" s="7" customFormat="1" ht="21.75" customHeight="1">
      <c r="A41" s="99"/>
      <c r="B41" s="99"/>
      <c r="C41" s="116"/>
      <c r="D41" s="102"/>
      <c r="E41" s="29">
        <v>133</v>
      </c>
      <c r="F41" s="63" t="s">
        <v>21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28">
        <f t="shared" si="2"/>
        <v>0</v>
      </c>
      <c r="T41" s="16">
        <f t="shared" si="0"/>
        <v>0</v>
      </c>
      <c r="U41" s="108"/>
      <c r="W41" s="17"/>
    </row>
    <row r="42" spans="1:23" s="7" customFormat="1" ht="21.75" customHeight="1" thickBot="1">
      <c r="A42" s="100"/>
      <c r="B42" s="100"/>
      <c r="C42" s="117"/>
      <c r="D42" s="103"/>
      <c r="E42" s="43">
        <v>232</v>
      </c>
      <c r="F42" s="68" t="s">
        <v>20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25">
        <f t="shared" si="2"/>
        <v>0</v>
      </c>
      <c r="T42" s="25">
        <v>0</v>
      </c>
      <c r="U42" s="109"/>
      <c r="W42" s="17"/>
    </row>
    <row r="43" spans="1:23" s="7" customFormat="1" ht="21.75" customHeight="1">
      <c r="A43" s="98">
        <v>9</v>
      </c>
      <c r="B43" s="98">
        <v>0</v>
      </c>
      <c r="C43" s="115">
        <v>1052769</v>
      </c>
      <c r="D43" s="101" t="s">
        <v>42</v>
      </c>
      <c r="E43" s="46">
        <v>141</v>
      </c>
      <c r="F43" s="65" t="s">
        <v>18</v>
      </c>
      <c r="G43" s="15">
        <v>0</v>
      </c>
      <c r="H43" s="15">
        <v>480000</v>
      </c>
      <c r="I43" s="15">
        <v>1200000</v>
      </c>
      <c r="J43" s="15">
        <v>1200000</v>
      </c>
      <c r="K43" s="15">
        <v>1650000</v>
      </c>
      <c r="L43" s="15">
        <v>1650000</v>
      </c>
      <c r="M43" s="15">
        <v>1650000</v>
      </c>
      <c r="N43" s="15">
        <v>1650000</v>
      </c>
      <c r="O43" s="15">
        <v>1650000</v>
      </c>
      <c r="P43" s="15">
        <v>1650000</v>
      </c>
      <c r="Q43" s="15">
        <v>1650000</v>
      </c>
      <c r="R43" s="15">
        <v>1650000</v>
      </c>
      <c r="S43" s="28">
        <f>SUM(G43:R43)</f>
        <v>16080000</v>
      </c>
      <c r="T43" s="28">
        <f t="shared" si="0"/>
        <v>1340000</v>
      </c>
      <c r="U43" s="107">
        <f>SUM(S43:T47)</f>
        <v>17420000</v>
      </c>
      <c r="W43" s="17"/>
    </row>
    <row r="44" spans="1:23" s="7" customFormat="1" ht="21.75" customHeight="1">
      <c r="A44" s="99"/>
      <c r="B44" s="99"/>
      <c r="C44" s="116"/>
      <c r="D44" s="102"/>
      <c r="E44" s="29">
        <v>113</v>
      </c>
      <c r="F44" s="63" t="s">
        <v>19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28">
        <f>SUM(G44:R44)</f>
        <v>0</v>
      </c>
      <c r="T44" s="16">
        <f t="shared" si="0"/>
        <v>0</v>
      </c>
      <c r="U44" s="108"/>
      <c r="W44" s="17"/>
    </row>
    <row r="45" spans="1:23" s="7" customFormat="1" ht="21.75" customHeight="1">
      <c r="A45" s="99"/>
      <c r="B45" s="99"/>
      <c r="C45" s="116"/>
      <c r="D45" s="102"/>
      <c r="E45" s="29">
        <v>131</v>
      </c>
      <c r="F45" s="63" t="s">
        <v>25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28">
        <f>SUM(G45:R45)</f>
        <v>0</v>
      </c>
      <c r="T45" s="16"/>
      <c r="U45" s="108"/>
      <c r="W45" s="17"/>
    </row>
    <row r="46" spans="1:23" s="7" customFormat="1" ht="21.75" customHeight="1">
      <c r="A46" s="99"/>
      <c r="B46" s="99"/>
      <c r="C46" s="116"/>
      <c r="D46" s="102"/>
      <c r="E46" s="29">
        <v>133</v>
      </c>
      <c r="F46" s="63" t="s">
        <v>21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28">
        <f>SUM(G46:R46)</f>
        <v>0</v>
      </c>
      <c r="T46" s="16">
        <f t="shared" si="0"/>
        <v>0</v>
      </c>
      <c r="U46" s="108"/>
      <c r="W46" s="17"/>
    </row>
    <row r="47" spans="1:23" s="7" customFormat="1" ht="21.75" customHeight="1" thickBot="1">
      <c r="A47" s="100"/>
      <c r="B47" s="100"/>
      <c r="C47" s="117"/>
      <c r="D47" s="103"/>
      <c r="E47" s="43">
        <v>232</v>
      </c>
      <c r="F47" s="68" t="s">
        <v>20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5">
        <f>SUM(G47:R47)</f>
        <v>0</v>
      </c>
      <c r="T47" s="25">
        <v>0</v>
      </c>
      <c r="U47" s="109"/>
      <c r="W47" s="17"/>
    </row>
    <row r="48" spans="1:23" s="7" customFormat="1" ht="21.75" customHeight="1">
      <c r="A48" s="98">
        <v>10</v>
      </c>
      <c r="B48" s="98">
        <v>0</v>
      </c>
      <c r="C48" s="98">
        <v>2336944</v>
      </c>
      <c r="D48" s="101" t="s">
        <v>43</v>
      </c>
      <c r="E48" s="46">
        <v>141</v>
      </c>
      <c r="F48" s="65" t="s">
        <v>18</v>
      </c>
      <c r="G48" s="48">
        <v>700000</v>
      </c>
      <c r="H48" s="48">
        <v>700000</v>
      </c>
      <c r="I48" s="48">
        <v>700000</v>
      </c>
      <c r="J48" s="48">
        <v>700000</v>
      </c>
      <c r="K48" s="48">
        <v>700000</v>
      </c>
      <c r="L48" s="48">
        <v>700000</v>
      </c>
      <c r="M48" s="48">
        <v>700000</v>
      </c>
      <c r="N48" s="48">
        <v>700000</v>
      </c>
      <c r="O48" s="48">
        <v>700000</v>
      </c>
      <c r="P48" s="48">
        <v>700000</v>
      </c>
      <c r="Q48" s="48">
        <v>700000</v>
      </c>
      <c r="R48" s="48">
        <v>700000</v>
      </c>
      <c r="S48" s="28">
        <f aca="true" t="shared" si="3" ref="S48:S56">SUM(G48:R48)</f>
        <v>8400000</v>
      </c>
      <c r="T48" s="28">
        <f t="shared" si="0"/>
        <v>700000</v>
      </c>
      <c r="U48" s="107">
        <f>SUM(S48:T50)</f>
        <v>9100000</v>
      </c>
      <c r="W48" s="17"/>
    </row>
    <row r="49" spans="1:23" s="7" customFormat="1" ht="21.75" customHeight="1">
      <c r="A49" s="99"/>
      <c r="B49" s="99"/>
      <c r="C49" s="99"/>
      <c r="D49" s="102"/>
      <c r="E49" s="29">
        <v>113</v>
      </c>
      <c r="F49" s="63" t="s">
        <v>19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28">
        <f t="shared" si="3"/>
        <v>0</v>
      </c>
      <c r="T49" s="16">
        <f t="shared" si="0"/>
        <v>0</v>
      </c>
      <c r="U49" s="108"/>
      <c r="W49" s="17"/>
    </row>
    <row r="50" spans="1:23" s="7" customFormat="1" ht="21.75" customHeight="1" thickBot="1">
      <c r="A50" s="100"/>
      <c r="B50" s="100"/>
      <c r="C50" s="99"/>
      <c r="D50" s="103"/>
      <c r="E50" s="43">
        <v>133</v>
      </c>
      <c r="F50" s="66" t="s">
        <v>21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5">
        <f t="shared" si="3"/>
        <v>0</v>
      </c>
      <c r="T50" s="25">
        <f t="shared" si="0"/>
        <v>0</v>
      </c>
      <c r="U50" s="109"/>
      <c r="W50" s="17"/>
    </row>
    <row r="51" spans="1:23" s="7" customFormat="1" ht="21.75" customHeight="1">
      <c r="A51" s="101">
        <v>11</v>
      </c>
      <c r="B51" s="129">
        <v>0</v>
      </c>
      <c r="C51" s="129">
        <v>2155232</v>
      </c>
      <c r="D51" s="129" t="s">
        <v>44</v>
      </c>
      <c r="E51" s="46">
        <v>141</v>
      </c>
      <c r="F51" s="65" t="s">
        <v>18</v>
      </c>
      <c r="G51" s="15">
        <v>700000</v>
      </c>
      <c r="H51" s="15">
        <v>700000</v>
      </c>
      <c r="I51" s="15">
        <v>700000</v>
      </c>
      <c r="J51" s="15">
        <v>700000</v>
      </c>
      <c r="K51" s="15">
        <v>700000</v>
      </c>
      <c r="L51" s="15">
        <v>700000</v>
      </c>
      <c r="M51" s="15">
        <v>700000</v>
      </c>
      <c r="N51" s="15">
        <v>700000</v>
      </c>
      <c r="O51" s="15">
        <v>700000</v>
      </c>
      <c r="P51" s="15">
        <v>700000</v>
      </c>
      <c r="Q51" s="15">
        <v>700000</v>
      </c>
      <c r="R51" s="15">
        <v>700000</v>
      </c>
      <c r="S51" s="28">
        <f t="shared" si="3"/>
        <v>8400000</v>
      </c>
      <c r="T51" s="28">
        <f t="shared" si="0"/>
        <v>700000</v>
      </c>
      <c r="U51" s="107">
        <f>SUM(S51:T54)</f>
        <v>9298631.333333334</v>
      </c>
      <c r="W51" s="17"/>
    </row>
    <row r="52" spans="1:23" s="7" customFormat="1" ht="21.75" customHeight="1">
      <c r="A52" s="102"/>
      <c r="B52" s="130"/>
      <c r="C52" s="130"/>
      <c r="D52" s="130"/>
      <c r="E52" s="29">
        <v>141</v>
      </c>
      <c r="F52" s="63" t="s">
        <v>272</v>
      </c>
      <c r="G52" s="15">
        <v>0</v>
      </c>
      <c r="H52" s="15">
        <v>0</v>
      </c>
      <c r="I52" s="15">
        <v>38182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145170</v>
      </c>
      <c r="S52" s="28">
        <f t="shared" si="3"/>
        <v>183352</v>
      </c>
      <c r="T52" s="16">
        <f t="shared" si="0"/>
        <v>15279.333333333334</v>
      </c>
      <c r="U52" s="108"/>
      <c r="W52" s="17"/>
    </row>
    <row r="53" spans="1:23" s="7" customFormat="1" ht="21.75" customHeight="1">
      <c r="A53" s="102"/>
      <c r="B53" s="130"/>
      <c r="C53" s="130"/>
      <c r="D53" s="130"/>
      <c r="E53" s="29">
        <v>131</v>
      </c>
      <c r="F53" s="63" t="s">
        <v>25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28">
        <f t="shared" si="3"/>
        <v>0</v>
      </c>
      <c r="T53" s="16"/>
      <c r="U53" s="108"/>
      <c r="W53" s="17"/>
    </row>
    <row r="54" spans="1:23" s="7" customFormat="1" ht="21.75" customHeight="1" thickBot="1">
      <c r="A54" s="102"/>
      <c r="B54" s="130"/>
      <c r="C54" s="130"/>
      <c r="D54" s="130"/>
      <c r="E54" s="50">
        <v>133</v>
      </c>
      <c r="F54" s="63" t="s">
        <v>21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5">
        <f t="shared" si="3"/>
        <v>0</v>
      </c>
      <c r="T54" s="25">
        <f t="shared" si="0"/>
        <v>0</v>
      </c>
      <c r="U54" s="109"/>
      <c r="W54" s="17"/>
    </row>
    <row r="55" spans="1:23" s="7" customFormat="1" ht="21.75" customHeight="1">
      <c r="A55" s="101">
        <v>12</v>
      </c>
      <c r="B55" s="115">
        <v>0</v>
      </c>
      <c r="C55" s="146">
        <v>2269957</v>
      </c>
      <c r="D55" s="101" t="s">
        <v>45</v>
      </c>
      <c r="E55" s="46">
        <v>111</v>
      </c>
      <c r="F55" s="65" t="s">
        <v>18</v>
      </c>
      <c r="G55" s="39">
        <v>1375000</v>
      </c>
      <c r="H55" s="39">
        <v>1375000</v>
      </c>
      <c r="I55" s="39">
        <v>1375000</v>
      </c>
      <c r="J55" s="39">
        <v>1375000</v>
      </c>
      <c r="K55" s="39">
        <v>1375000</v>
      </c>
      <c r="L55" s="39">
        <v>1375000</v>
      </c>
      <c r="M55" s="39">
        <v>1375000</v>
      </c>
      <c r="N55" s="39">
        <v>1375000</v>
      </c>
      <c r="O55" s="39">
        <v>1375000</v>
      </c>
      <c r="P55" s="39">
        <v>1375000</v>
      </c>
      <c r="Q55" s="39">
        <v>1375000</v>
      </c>
      <c r="R55" s="39">
        <v>1375000</v>
      </c>
      <c r="S55" s="28">
        <f t="shared" si="3"/>
        <v>16500000</v>
      </c>
      <c r="T55" s="28">
        <f t="shared" si="0"/>
        <v>1375000</v>
      </c>
      <c r="U55" s="107">
        <f>SUM(S55:T59)</f>
        <v>17875000</v>
      </c>
      <c r="W55" s="17"/>
    </row>
    <row r="56" spans="1:23" s="7" customFormat="1" ht="21.75" customHeight="1">
      <c r="A56" s="102"/>
      <c r="B56" s="116"/>
      <c r="C56" s="102"/>
      <c r="D56" s="102"/>
      <c r="E56" s="29">
        <v>113</v>
      </c>
      <c r="F56" s="63" t="s">
        <v>19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f t="shared" si="3"/>
        <v>0</v>
      </c>
      <c r="T56" s="16">
        <f t="shared" si="0"/>
        <v>0</v>
      </c>
      <c r="U56" s="108"/>
      <c r="W56" s="17"/>
    </row>
    <row r="57" spans="1:23" s="7" customFormat="1" ht="21.75" customHeight="1">
      <c r="A57" s="102"/>
      <c r="B57" s="116"/>
      <c r="C57" s="102"/>
      <c r="D57" s="102"/>
      <c r="E57" s="29">
        <v>131</v>
      </c>
      <c r="F57" s="63" t="s">
        <v>25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/>
      <c r="U57" s="108"/>
      <c r="W57" s="17"/>
    </row>
    <row r="58" spans="1:23" s="7" customFormat="1" ht="21.75" customHeight="1">
      <c r="A58" s="102"/>
      <c r="B58" s="116"/>
      <c r="C58" s="102"/>
      <c r="D58" s="102"/>
      <c r="E58" s="29">
        <v>133</v>
      </c>
      <c r="F58" s="63" t="s">
        <v>21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 t="shared" si="0"/>
        <v>0</v>
      </c>
      <c r="U58" s="108"/>
      <c r="W58" s="17"/>
    </row>
    <row r="59" spans="1:23" s="7" customFormat="1" ht="21.75" customHeight="1" thickBot="1">
      <c r="A59" s="103"/>
      <c r="B59" s="117"/>
      <c r="C59" s="103"/>
      <c r="D59" s="103"/>
      <c r="E59" s="31">
        <v>232</v>
      </c>
      <c r="F59" s="69" t="s">
        <v>20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60">
        <v>0</v>
      </c>
      <c r="U59" s="109"/>
      <c r="W59" s="17"/>
    </row>
    <row r="60" spans="1:23" s="7" customFormat="1" ht="21.75" customHeight="1">
      <c r="A60" s="98">
        <v>13</v>
      </c>
      <c r="B60" s="98">
        <v>0</v>
      </c>
      <c r="C60" s="115">
        <v>4005267</v>
      </c>
      <c r="D60" s="101" t="s">
        <v>46</v>
      </c>
      <c r="E60" s="46">
        <v>141</v>
      </c>
      <c r="F60" s="84" t="s">
        <v>18</v>
      </c>
      <c r="G60" s="88">
        <v>800000</v>
      </c>
      <c r="H60" s="73">
        <v>800000</v>
      </c>
      <c r="I60" s="73">
        <v>800000</v>
      </c>
      <c r="J60" s="73">
        <v>800000</v>
      </c>
      <c r="K60" s="73">
        <v>0</v>
      </c>
      <c r="L60" s="73"/>
      <c r="M60" s="73"/>
      <c r="N60" s="73"/>
      <c r="O60" s="73"/>
      <c r="P60" s="73"/>
      <c r="Q60" s="73"/>
      <c r="R60" s="73"/>
      <c r="S60" s="53">
        <f>SUM(G60:R60)</f>
        <v>3200000</v>
      </c>
      <c r="T60" s="89">
        <f t="shared" si="0"/>
        <v>266666.6666666667</v>
      </c>
      <c r="U60" s="150">
        <f>SUM(S60:T63)</f>
        <v>3466666.6666666665</v>
      </c>
      <c r="W60" s="17"/>
    </row>
    <row r="61" spans="1:23" s="7" customFormat="1" ht="21.75" customHeight="1">
      <c r="A61" s="99"/>
      <c r="B61" s="99"/>
      <c r="C61" s="116"/>
      <c r="D61" s="102"/>
      <c r="E61" s="29">
        <v>113</v>
      </c>
      <c r="F61" s="85" t="s">
        <v>19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61">
        <v>0</v>
      </c>
      <c r="R61" s="90">
        <v>0</v>
      </c>
      <c r="S61" s="90">
        <v>0</v>
      </c>
      <c r="T61" s="91">
        <f t="shared" si="0"/>
        <v>0</v>
      </c>
      <c r="U61" s="151"/>
      <c r="W61" s="17"/>
    </row>
    <row r="62" spans="1:23" s="7" customFormat="1" ht="21.75" customHeight="1">
      <c r="A62" s="99"/>
      <c r="B62" s="99"/>
      <c r="C62" s="116"/>
      <c r="D62" s="102"/>
      <c r="E62" s="29">
        <v>133</v>
      </c>
      <c r="F62" s="85" t="s">
        <v>21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61">
        <v>0</v>
      </c>
      <c r="R62" s="90">
        <v>0</v>
      </c>
      <c r="S62" s="90">
        <v>0</v>
      </c>
      <c r="T62" s="91">
        <f t="shared" si="0"/>
        <v>0</v>
      </c>
      <c r="U62" s="151"/>
      <c r="W62" s="17"/>
    </row>
    <row r="63" spans="1:23" s="7" customFormat="1" ht="21.75" customHeight="1" thickBot="1">
      <c r="A63" s="100"/>
      <c r="B63" s="100"/>
      <c r="C63" s="117"/>
      <c r="D63" s="103"/>
      <c r="E63" s="43">
        <v>232</v>
      </c>
      <c r="F63" s="86" t="s">
        <v>20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30">
        <v>0</v>
      </c>
      <c r="R63" s="93">
        <v>0</v>
      </c>
      <c r="S63" s="93">
        <v>0</v>
      </c>
      <c r="T63" s="94">
        <v>0</v>
      </c>
      <c r="U63" s="151"/>
      <c r="W63" s="17"/>
    </row>
    <row r="64" spans="1:23" s="7" customFormat="1" ht="21.75" customHeight="1">
      <c r="A64" s="98">
        <v>14</v>
      </c>
      <c r="B64" s="98">
        <v>0</v>
      </c>
      <c r="C64" s="98">
        <v>1034254</v>
      </c>
      <c r="D64" s="139" t="s">
        <v>47</v>
      </c>
      <c r="E64" s="46">
        <v>111</v>
      </c>
      <c r="F64" s="84" t="s">
        <v>18</v>
      </c>
      <c r="G64" s="88">
        <v>1200000</v>
      </c>
      <c r="H64" s="73">
        <v>1200000</v>
      </c>
      <c r="I64" s="73">
        <v>1200000</v>
      </c>
      <c r="J64" s="73">
        <v>1200000</v>
      </c>
      <c r="K64" s="73">
        <v>1200000</v>
      </c>
      <c r="L64" s="73">
        <v>1200000</v>
      </c>
      <c r="M64" s="73">
        <v>1200000</v>
      </c>
      <c r="N64" s="73">
        <v>1200000</v>
      </c>
      <c r="O64" s="73">
        <v>1200000</v>
      </c>
      <c r="P64" s="73">
        <v>1200000</v>
      </c>
      <c r="Q64" s="73">
        <v>1200000</v>
      </c>
      <c r="R64" s="73">
        <v>1200000</v>
      </c>
      <c r="S64" s="53">
        <f aca="true" t="shared" si="4" ref="S64:S69">SUM(G64:R64)</f>
        <v>14400000</v>
      </c>
      <c r="T64" s="53">
        <f t="shared" si="0"/>
        <v>1200000</v>
      </c>
      <c r="U64" s="104">
        <f>SUM(S64:T66)</f>
        <v>16456966.5</v>
      </c>
      <c r="W64" s="17"/>
    </row>
    <row r="65" spans="1:23" s="7" customFormat="1" ht="21.75" customHeight="1">
      <c r="A65" s="99"/>
      <c r="B65" s="99"/>
      <c r="C65" s="99"/>
      <c r="D65" s="140"/>
      <c r="E65" s="29">
        <v>111</v>
      </c>
      <c r="F65" s="85" t="s">
        <v>271</v>
      </c>
      <c r="G65" s="90">
        <v>0</v>
      </c>
      <c r="H65" s="15"/>
      <c r="I65" s="15"/>
      <c r="J65" s="15"/>
      <c r="K65" s="15"/>
      <c r="L65" s="15"/>
      <c r="M65" s="15"/>
      <c r="N65" s="15"/>
      <c r="O65" s="15"/>
      <c r="P65" s="15"/>
      <c r="Q65" s="15">
        <v>436364</v>
      </c>
      <c r="R65" s="15">
        <v>354682</v>
      </c>
      <c r="S65" s="28">
        <f t="shared" si="4"/>
        <v>791046</v>
      </c>
      <c r="T65" s="16">
        <f t="shared" si="0"/>
        <v>65920.5</v>
      </c>
      <c r="U65" s="105"/>
      <c r="W65" s="17"/>
    </row>
    <row r="66" spans="1:23" s="7" customFormat="1" ht="21.75" customHeight="1" thickBot="1">
      <c r="A66" s="99"/>
      <c r="B66" s="99"/>
      <c r="C66" s="99"/>
      <c r="D66" s="140"/>
      <c r="E66" s="29">
        <v>133</v>
      </c>
      <c r="F66" s="85" t="s">
        <v>21</v>
      </c>
      <c r="G66" s="92"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44"/>
      <c r="S66" s="25">
        <f t="shared" si="4"/>
        <v>0</v>
      </c>
      <c r="T66" s="25">
        <f t="shared" si="0"/>
        <v>0</v>
      </c>
      <c r="U66" s="106"/>
      <c r="W66" s="17"/>
    </row>
    <row r="67" spans="1:23" s="7" customFormat="1" ht="21.75" customHeight="1">
      <c r="A67" s="98">
        <v>15</v>
      </c>
      <c r="B67" s="98">
        <v>0</v>
      </c>
      <c r="C67" s="147">
        <v>336748</v>
      </c>
      <c r="D67" s="101" t="s">
        <v>48</v>
      </c>
      <c r="E67" s="46">
        <v>111</v>
      </c>
      <c r="F67" s="65" t="s">
        <v>18</v>
      </c>
      <c r="G67" s="49">
        <v>1618000</v>
      </c>
      <c r="H67" s="49">
        <v>1618000</v>
      </c>
      <c r="I67" s="49">
        <v>1618000</v>
      </c>
      <c r="J67" s="49">
        <v>1618000</v>
      </c>
      <c r="K67" s="49">
        <v>1618000</v>
      </c>
      <c r="L67" s="49">
        <v>1618000</v>
      </c>
      <c r="M67" s="49">
        <v>1618000</v>
      </c>
      <c r="N67" s="49">
        <v>1618000</v>
      </c>
      <c r="O67" s="49">
        <v>1618000</v>
      </c>
      <c r="P67" s="49">
        <v>1618000</v>
      </c>
      <c r="Q67" s="49">
        <v>1618000</v>
      </c>
      <c r="R67" s="49">
        <v>1618000</v>
      </c>
      <c r="S67" s="28">
        <f t="shared" si="4"/>
        <v>19416000</v>
      </c>
      <c r="T67" s="28">
        <f t="shared" si="0"/>
        <v>1618000</v>
      </c>
      <c r="U67" s="107">
        <f>SUM(S67:T70)</f>
        <v>21034000</v>
      </c>
      <c r="W67" s="17"/>
    </row>
    <row r="68" spans="1:23" s="7" customFormat="1" ht="21.75" customHeight="1">
      <c r="A68" s="99"/>
      <c r="B68" s="99"/>
      <c r="C68" s="148"/>
      <c r="D68" s="102"/>
      <c r="E68" s="29">
        <v>113</v>
      </c>
      <c r="F68" s="63" t="s">
        <v>19</v>
      </c>
      <c r="G68" s="15">
        <v>0</v>
      </c>
      <c r="H68" s="15">
        <v>0</v>
      </c>
      <c r="I68" s="4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28">
        <f t="shared" si="4"/>
        <v>0</v>
      </c>
      <c r="T68" s="16">
        <f t="shared" si="0"/>
        <v>0</v>
      </c>
      <c r="U68" s="108"/>
      <c r="W68" s="17"/>
    </row>
    <row r="69" spans="1:23" s="7" customFormat="1" ht="21.75" customHeight="1">
      <c r="A69" s="99"/>
      <c r="B69" s="99"/>
      <c r="C69" s="148"/>
      <c r="D69" s="102"/>
      <c r="E69" s="29">
        <v>133</v>
      </c>
      <c r="F69" s="63" t="s">
        <v>21</v>
      </c>
      <c r="G69" s="15"/>
      <c r="H69" s="15"/>
      <c r="I69" s="15"/>
      <c r="J69" s="15"/>
      <c r="K69" s="15"/>
      <c r="L69" s="15"/>
      <c r="M69" s="15"/>
      <c r="N69" s="15"/>
      <c r="O69" s="15"/>
      <c r="P69" s="51"/>
      <c r="Q69" s="51"/>
      <c r="R69" s="51"/>
      <c r="S69" s="28">
        <f t="shared" si="4"/>
        <v>0</v>
      </c>
      <c r="T69" s="16">
        <f t="shared" si="0"/>
        <v>0</v>
      </c>
      <c r="U69" s="108"/>
      <c r="W69" s="17"/>
    </row>
    <row r="70" spans="1:23" s="7" customFormat="1" ht="21.75" customHeight="1" thickBot="1">
      <c r="A70" s="100"/>
      <c r="B70" s="100"/>
      <c r="C70" s="149"/>
      <c r="D70" s="103"/>
      <c r="E70" s="50">
        <v>232</v>
      </c>
      <c r="F70" s="69" t="s">
        <v>20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25"/>
      <c r="T70" s="25">
        <v>0</v>
      </c>
      <c r="U70" s="109"/>
      <c r="W70" s="17"/>
    </row>
    <row r="71" spans="1:23" s="7" customFormat="1" ht="21.75" customHeight="1">
      <c r="A71" s="98">
        <v>16</v>
      </c>
      <c r="B71" s="98">
        <v>0</v>
      </c>
      <c r="C71" s="147">
        <v>4702312</v>
      </c>
      <c r="D71" s="101" t="s">
        <v>49</v>
      </c>
      <c r="E71" s="46">
        <v>141</v>
      </c>
      <c r="F71" s="65" t="s">
        <v>18</v>
      </c>
      <c r="G71" s="15">
        <v>700000</v>
      </c>
      <c r="H71" s="15">
        <v>700000</v>
      </c>
      <c r="I71" s="15">
        <v>700000</v>
      </c>
      <c r="J71" s="15">
        <v>700000</v>
      </c>
      <c r="K71" s="15">
        <v>700000</v>
      </c>
      <c r="L71" s="15">
        <v>700000</v>
      </c>
      <c r="M71" s="15">
        <v>700000</v>
      </c>
      <c r="N71" s="15">
        <v>700000</v>
      </c>
      <c r="O71" s="15">
        <v>700000</v>
      </c>
      <c r="P71" s="15">
        <v>700000</v>
      </c>
      <c r="Q71" s="15">
        <v>700000</v>
      </c>
      <c r="R71" s="15">
        <v>700000</v>
      </c>
      <c r="S71" s="28">
        <f>SUM(G71:R71)</f>
        <v>8400000</v>
      </c>
      <c r="T71" s="28">
        <f t="shared" si="0"/>
        <v>700000</v>
      </c>
      <c r="U71" s="107">
        <f>SUM(S71:T75)</f>
        <v>9246238.083333334</v>
      </c>
      <c r="W71" s="17"/>
    </row>
    <row r="72" spans="1:23" s="7" customFormat="1" ht="21.75" customHeight="1">
      <c r="A72" s="99"/>
      <c r="B72" s="99"/>
      <c r="C72" s="148"/>
      <c r="D72" s="102"/>
      <c r="E72" s="29">
        <v>141</v>
      </c>
      <c r="F72" s="63" t="s">
        <v>23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134989</v>
      </c>
      <c r="M72" s="15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28">
        <f>SUM(G72:R72)</f>
        <v>134989</v>
      </c>
      <c r="T72" s="16">
        <f t="shared" si="0"/>
        <v>11249.083333333334</v>
      </c>
      <c r="U72" s="108"/>
      <c r="W72" s="17"/>
    </row>
    <row r="73" spans="1:23" s="7" customFormat="1" ht="21.75" customHeight="1">
      <c r="A73" s="99"/>
      <c r="B73" s="99"/>
      <c r="C73" s="148"/>
      <c r="D73" s="102"/>
      <c r="E73" s="29">
        <v>131</v>
      </c>
      <c r="F73" s="63" t="s">
        <v>28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/>
      <c r="U73" s="108"/>
      <c r="W73" s="17"/>
    </row>
    <row r="74" spans="1:23" s="7" customFormat="1" ht="21.75" customHeight="1">
      <c r="A74" s="99"/>
      <c r="B74" s="99"/>
      <c r="C74" s="148"/>
      <c r="D74" s="102"/>
      <c r="E74" s="14">
        <v>133</v>
      </c>
      <c r="F74" s="63" t="s">
        <v>21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>S74/12</f>
        <v>0</v>
      </c>
      <c r="U74" s="108"/>
      <c r="W74" s="17"/>
    </row>
    <row r="75" spans="1:23" s="7" customFormat="1" ht="21.75" customHeight="1" thickBot="1">
      <c r="A75" s="100"/>
      <c r="B75" s="100"/>
      <c r="C75" s="149"/>
      <c r="D75" s="103"/>
      <c r="E75" s="31">
        <v>232</v>
      </c>
      <c r="F75" s="69" t="s">
        <v>20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25">
        <v>0</v>
      </c>
      <c r="U75" s="109"/>
      <c r="W75" s="17"/>
    </row>
    <row r="76" spans="1:23" s="7" customFormat="1" ht="21.75" customHeight="1">
      <c r="A76" s="98">
        <v>17</v>
      </c>
      <c r="B76" s="98">
        <v>0</v>
      </c>
      <c r="C76" s="147">
        <v>2096363</v>
      </c>
      <c r="D76" s="101" t="s">
        <v>50</v>
      </c>
      <c r="E76" s="46">
        <v>111</v>
      </c>
      <c r="F76" s="65" t="s">
        <v>18</v>
      </c>
      <c r="G76" s="52">
        <v>1750000</v>
      </c>
      <c r="H76" s="52">
        <v>1750000</v>
      </c>
      <c r="I76" s="52">
        <v>1750000</v>
      </c>
      <c r="J76" s="52">
        <v>1750000</v>
      </c>
      <c r="K76" s="52">
        <v>1750000</v>
      </c>
      <c r="L76" s="52">
        <v>1750000</v>
      </c>
      <c r="M76" s="52">
        <v>1750000</v>
      </c>
      <c r="N76" s="52">
        <v>1750000</v>
      </c>
      <c r="O76" s="52">
        <v>1750000</v>
      </c>
      <c r="P76" s="52">
        <v>1750000</v>
      </c>
      <c r="Q76" s="52">
        <v>1750000</v>
      </c>
      <c r="R76" s="52">
        <v>1750000</v>
      </c>
      <c r="S76" s="53">
        <f aca="true" t="shared" si="5" ref="S76:S86">SUM(G76:R76)</f>
        <v>21000000</v>
      </c>
      <c r="T76" s="53">
        <f aca="true" t="shared" si="6" ref="T76:T138">S76/12</f>
        <v>1750000</v>
      </c>
      <c r="U76" s="107">
        <f>SUM(S76:T79)</f>
        <v>23008522.333333332</v>
      </c>
      <c r="W76" s="17"/>
    </row>
    <row r="77" spans="1:23" s="7" customFormat="1" ht="21.75" customHeight="1">
      <c r="A77" s="99"/>
      <c r="B77" s="99"/>
      <c r="C77" s="148"/>
      <c r="D77" s="102"/>
      <c r="E77" s="29">
        <v>111</v>
      </c>
      <c r="F77" s="63" t="s">
        <v>271</v>
      </c>
      <c r="G77" s="15">
        <v>0</v>
      </c>
      <c r="H77" s="15"/>
      <c r="I77" s="15"/>
      <c r="J77" s="15"/>
      <c r="K77" s="15"/>
      <c r="L77" s="15"/>
      <c r="M77" s="15"/>
      <c r="N77" s="15">
        <v>119318</v>
      </c>
      <c r="O77" s="15">
        <v>119318</v>
      </c>
      <c r="P77" s="15"/>
      <c r="Q77" s="15"/>
      <c r="R77" s="15"/>
      <c r="S77" s="28">
        <f t="shared" si="5"/>
        <v>238636</v>
      </c>
      <c r="T77" s="16">
        <f t="shared" si="6"/>
        <v>19886.333333333332</v>
      </c>
      <c r="U77" s="108"/>
      <c r="W77" s="17"/>
    </row>
    <row r="78" spans="1:23" s="7" customFormat="1" ht="21.75" customHeight="1">
      <c r="A78" s="99"/>
      <c r="B78" s="99"/>
      <c r="C78" s="148"/>
      <c r="D78" s="102"/>
      <c r="E78" s="29">
        <v>131</v>
      </c>
      <c r="F78" s="63" t="s">
        <v>26</v>
      </c>
      <c r="G78" s="15">
        <v>0</v>
      </c>
      <c r="H78" s="15"/>
      <c r="I78" s="15"/>
      <c r="J78" s="15"/>
      <c r="K78" s="15"/>
      <c r="L78" s="15"/>
      <c r="M78" s="15"/>
      <c r="N78" s="15"/>
      <c r="O78" s="15"/>
      <c r="P78" s="39"/>
      <c r="Q78" s="39"/>
      <c r="R78" s="39"/>
      <c r="S78" s="28">
        <f t="shared" si="5"/>
        <v>0</v>
      </c>
      <c r="T78" s="16"/>
      <c r="U78" s="108"/>
      <c r="W78" s="17"/>
    </row>
    <row r="79" spans="1:23" s="7" customFormat="1" ht="21.75" customHeight="1" thickBot="1">
      <c r="A79" s="99"/>
      <c r="B79" s="99"/>
      <c r="C79" s="148"/>
      <c r="D79" s="102"/>
      <c r="E79" s="29">
        <v>133</v>
      </c>
      <c r="F79" s="63" t="s">
        <v>21</v>
      </c>
      <c r="G79" s="21">
        <v>0</v>
      </c>
      <c r="H79" s="21"/>
      <c r="I79" s="21"/>
      <c r="J79" s="21"/>
      <c r="K79" s="21"/>
      <c r="L79" s="21"/>
      <c r="M79" s="21"/>
      <c r="N79" s="21"/>
      <c r="O79" s="21"/>
      <c r="P79" s="47"/>
      <c r="Q79" s="47"/>
      <c r="R79" s="47"/>
      <c r="S79" s="42">
        <f t="shared" si="5"/>
        <v>0</v>
      </c>
      <c r="T79" s="25">
        <f t="shared" si="6"/>
        <v>0</v>
      </c>
      <c r="U79" s="109"/>
      <c r="W79" s="17"/>
    </row>
    <row r="80" spans="1:23" s="7" customFormat="1" ht="21.75" customHeight="1">
      <c r="A80" s="98">
        <v>18</v>
      </c>
      <c r="B80" s="98">
        <v>0</v>
      </c>
      <c r="C80" s="147">
        <v>428574</v>
      </c>
      <c r="D80" s="101" t="s">
        <v>51</v>
      </c>
      <c r="E80" s="46">
        <v>111</v>
      </c>
      <c r="F80" s="65" t="s">
        <v>18</v>
      </c>
      <c r="G80" s="54">
        <v>1750000</v>
      </c>
      <c r="H80" s="54">
        <v>1750000</v>
      </c>
      <c r="I80" s="54">
        <v>1750000</v>
      </c>
      <c r="J80" s="54">
        <v>1750000</v>
      </c>
      <c r="K80" s="54">
        <v>1750000</v>
      </c>
      <c r="L80" s="54">
        <v>1750000</v>
      </c>
      <c r="M80" s="54">
        <v>1750000</v>
      </c>
      <c r="N80" s="54">
        <v>1750000</v>
      </c>
      <c r="O80" s="54">
        <v>1750000</v>
      </c>
      <c r="P80" s="54">
        <v>1750000</v>
      </c>
      <c r="Q80" s="54">
        <v>1750000</v>
      </c>
      <c r="R80" s="54">
        <v>1750000</v>
      </c>
      <c r="S80" s="28">
        <f t="shared" si="5"/>
        <v>21000000</v>
      </c>
      <c r="T80" s="28">
        <f t="shared" si="6"/>
        <v>1750000</v>
      </c>
      <c r="U80" s="108">
        <f>SUM(S80:T85)</f>
        <v>27429261.166666668</v>
      </c>
      <c r="W80" s="17"/>
    </row>
    <row r="81" spans="1:23" s="7" customFormat="1" ht="21.75" customHeight="1">
      <c r="A81" s="99"/>
      <c r="B81" s="99"/>
      <c r="C81" s="148"/>
      <c r="D81" s="102"/>
      <c r="E81" s="29">
        <v>123</v>
      </c>
      <c r="F81" s="63" t="s">
        <v>23</v>
      </c>
      <c r="G81" s="55">
        <v>0</v>
      </c>
      <c r="H81" s="45">
        <v>0</v>
      </c>
      <c r="I81" s="45">
        <v>0</v>
      </c>
      <c r="J81" s="45">
        <v>262500</v>
      </c>
      <c r="K81" s="45">
        <v>0</v>
      </c>
      <c r="L81" s="45">
        <v>0</v>
      </c>
      <c r="M81" s="45">
        <v>0</v>
      </c>
      <c r="N81" s="45">
        <v>556818</v>
      </c>
      <c r="O81" s="45">
        <v>0</v>
      </c>
      <c r="P81" s="45">
        <v>0</v>
      </c>
      <c r="Q81" s="45">
        <v>0</v>
      </c>
      <c r="R81" s="45">
        <v>0</v>
      </c>
      <c r="S81" s="28">
        <f t="shared" si="5"/>
        <v>819318</v>
      </c>
      <c r="T81" s="16">
        <f t="shared" si="6"/>
        <v>68276.5</v>
      </c>
      <c r="U81" s="108"/>
      <c r="W81" s="17"/>
    </row>
    <row r="82" spans="1:23" s="7" customFormat="1" ht="21.75" customHeight="1">
      <c r="A82" s="99"/>
      <c r="B82" s="99"/>
      <c r="C82" s="148"/>
      <c r="D82" s="102"/>
      <c r="E82" s="29">
        <v>125</v>
      </c>
      <c r="F82" s="63" t="s">
        <v>32</v>
      </c>
      <c r="G82" s="5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28">
        <f t="shared" si="5"/>
        <v>0</v>
      </c>
      <c r="T82" s="16">
        <f t="shared" si="6"/>
        <v>0</v>
      </c>
      <c r="U82" s="108"/>
      <c r="W82" s="17"/>
    </row>
    <row r="83" spans="1:23" s="7" customFormat="1" ht="21.75" customHeight="1">
      <c r="A83" s="99"/>
      <c r="B83" s="99"/>
      <c r="C83" s="148"/>
      <c r="D83" s="102"/>
      <c r="E83" s="29">
        <v>131</v>
      </c>
      <c r="F83" s="63" t="s">
        <v>30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56">
        <v>0</v>
      </c>
      <c r="O83" s="56">
        <v>0</v>
      </c>
      <c r="P83" s="56">
        <v>0</v>
      </c>
      <c r="Q83" s="39">
        <v>0</v>
      </c>
      <c r="R83" s="39">
        <v>0</v>
      </c>
      <c r="S83" s="28">
        <f t="shared" si="5"/>
        <v>0</v>
      </c>
      <c r="T83" s="16">
        <v>0</v>
      </c>
      <c r="U83" s="108"/>
      <c r="W83" s="17"/>
    </row>
    <row r="84" spans="1:23" s="7" customFormat="1" ht="21.75" customHeight="1">
      <c r="A84" s="99"/>
      <c r="B84" s="99"/>
      <c r="C84" s="148"/>
      <c r="D84" s="102"/>
      <c r="E84" s="29">
        <v>133</v>
      </c>
      <c r="F84" s="63" t="s">
        <v>21</v>
      </c>
      <c r="G84" s="15">
        <v>0</v>
      </c>
      <c r="H84" s="15">
        <v>0</v>
      </c>
      <c r="I84" s="15">
        <v>350000</v>
      </c>
      <c r="J84" s="15">
        <v>350000</v>
      </c>
      <c r="K84" s="15">
        <v>350000</v>
      </c>
      <c r="L84" s="15">
        <v>350000</v>
      </c>
      <c r="M84" s="15">
        <v>350000</v>
      </c>
      <c r="N84" s="15">
        <v>350000</v>
      </c>
      <c r="O84" s="15">
        <v>350000</v>
      </c>
      <c r="P84" s="15">
        <v>350000</v>
      </c>
      <c r="Q84" s="15">
        <v>350000</v>
      </c>
      <c r="R84" s="15">
        <v>350000</v>
      </c>
      <c r="S84" s="16">
        <f t="shared" si="5"/>
        <v>3500000</v>
      </c>
      <c r="T84" s="16">
        <f t="shared" si="6"/>
        <v>291666.6666666667</v>
      </c>
      <c r="U84" s="108"/>
      <c r="W84" s="17"/>
    </row>
    <row r="85" spans="1:23" s="7" customFormat="1" ht="21.75" customHeight="1" thickBot="1">
      <c r="A85" s="100"/>
      <c r="B85" s="100"/>
      <c r="C85" s="149"/>
      <c r="D85" s="103"/>
      <c r="E85" s="29">
        <v>199</v>
      </c>
      <c r="F85" s="63" t="s">
        <v>29</v>
      </c>
      <c r="G85" s="21">
        <v>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42">
        <f t="shared" si="5"/>
        <v>0</v>
      </c>
      <c r="T85" s="25">
        <f t="shared" si="6"/>
        <v>0</v>
      </c>
      <c r="U85" s="109"/>
      <c r="W85" s="17"/>
    </row>
    <row r="86" spans="1:23" s="7" customFormat="1" ht="21.75" customHeight="1">
      <c r="A86" s="98">
        <v>19</v>
      </c>
      <c r="B86" s="98">
        <v>0</v>
      </c>
      <c r="C86" s="147">
        <v>3842963</v>
      </c>
      <c r="D86" s="101" t="s">
        <v>52</v>
      </c>
      <c r="E86" s="46">
        <v>141</v>
      </c>
      <c r="F86" s="65" t="s">
        <v>18</v>
      </c>
      <c r="G86" s="15">
        <v>0</v>
      </c>
      <c r="H86" s="15">
        <v>660000</v>
      </c>
      <c r="I86" s="15">
        <v>1650000</v>
      </c>
      <c r="J86" s="15">
        <v>1200000</v>
      </c>
      <c r="K86" s="15">
        <v>1140000</v>
      </c>
      <c r="L86" s="15">
        <v>1200000</v>
      </c>
      <c r="M86" s="15">
        <v>1200000</v>
      </c>
      <c r="N86" s="15">
        <v>1200000</v>
      </c>
      <c r="O86" s="15">
        <v>1200000</v>
      </c>
      <c r="P86" s="15">
        <v>1200000</v>
      </c>
      <c r="Q86" s="15">
        <v>1200000</v>
      </c>
      <c r="R86" s="15">
        <v>1200000</v>
      </c>
      <c r="S86" s="28">
        <f t="shared" si="5"/>
        <v>13050000</v>
      </c>
      <c r="T86" s="28">
        <f t="shared" si="6"/>
        <v>1087500</v>
      </c>
      <c r="U86" s="107">
        <f>SUM(S86:T90)</f>
        <v>14137500</v>
      </c>
      <c r="W86" s="17"/>
    </row>
    <row r="87" spans="1:23" s="7" customFormat="1" ht="21.75" customHeight="1">
      <c r="A87" s="99"/>
      <c r="B87" s="99"/>
      <c r="C87" s="148"/>
      <c r="D87" s="102"/>
      <c r="E87" s="29">
        <v>123</v>
      </c>
      <c r="F87" s="63" t="s">
        <v>23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5">
        <v>0</v>
      </c>
      <c r="S87" s="55">
        <v>0</v>
      </c>
      <c r="T87" s="28">
        <f t="shared" si="6"/>
        <v>0</v>
      </c>
      <c r="U87" s="108"/>
      <c r="W87" s="17"/>
    </row>
    <row r="88" spans="1:23" s="7" customFormat="1" ht="21.75" customHeight="1">
      <c r="A88" s="99"/>
      <c r="B88" s="99"/>
      <c r="C88" s="148"/>
      <c r="D88" s="102"/>
      <c r="E88" s="29">
        <v>131</v>
      </c>
      <c r="F88" s="63" t="s">
        <v>30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16"/>
      <c r="U88" s="108"/>
      <c r="W88" s="17"/>
    </row>
    <row r="89" spans="1:23" s="7" customFormat="1" ht="21.75" customHeight="1">
      <c r="A89" s="99"/>
      <c r="B89" s="99"/>
      <c r="C89" s="148"/>
      <c r="D89" s="102"/>
      <c r="E89" s="57">
        <v>133</v>
      </c>
      <c r="F89" s="62" t="s">
        <v>21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 t="shared" si="6"/>
        <v>0</v>
      </c>
      <c r="U89" s="108"/>
      <c r="W89" s="17"/>
    </row>
    <row r="90" spans="1:23" s="7" customFormat="1" ht="21.75" customHeight="1" thickBot="1">
      <c r="A90" s="100"/>
      <c r="B90" s="100"/>
      <c r="C90" s="149"/>
      <c r="D90" s="103"/>
      <c r="E90" s="40">
        <v>232</v>
      </c>
      <c r="F90" s="69" t="s">
        <v>20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25">
        <v>0</v>
      </c>
      <c r="U90" s="109"/>
      <c r="W90" s="17"/>
    </row>
    <row r="91" spans="1:23" s="7" customFormat="1" ht="21.75" customHeight="1" thickBot="1">
      <c r="A91" s="98">
        <v>20</v>
      </c>
      <c r="B91" s="98">
        <v>0</v>
      </c>
      <c r="C91" s="147">
        <v>865717</v>
      </c>
      <c r="D91" s="101" t="s">
        <v>53</v>
      </c>
      <c r="E91" s="46">
        <v>144</v>
      </c>
      <c r="F91" s="65" t="s">
        <v>18</v>
      </c>
      <c r="G91" s="45">
        <v>700000</v>
      </c>
      <c r="H91" s="45">
        <v>700000</v>
      </c>
      <c r="I91" s="45">
        <v>700000</v>
      </c>
      <c r="J91" s="45">
        <v>700000</v>
      </c>
      <c r="K91" s="45">
        <v>700000</v>
      </c>
      <c r="L91" s="45">
        <v>700000</v>
      </c>
      <c r="M91" s="45">
        <v>700000</v>
      </c>
      <c r="N91" s="45">
        <v>700000</v>
      </c>
      <c r="O91" s="45">
        <v>350000</v>
      </c>
      <c r="P91" s="45"/>
      <c r="Q91" s="45"/>
      <c r="R91" s="45"/>
      <c r="S91" s="28">
        <f aca="true" t="shared" si="7" ref="S91:S102">SUM(G91:R91)</f>
        <v>5950000</v>
      </c>
      <c r="T91" s="28">
        <f t="shared" si="6"/>
        <v>495833.3333333333</v>
      </c>
      <c r="U91" s="107">
        <f>SUM(S91:T94)</f>
        <v>6463068.083333333</v>
      </c>
      <c r="W91" s="17"/>
    </row>
    <row r="92" spans="1:23" s="7" customFormat="1" ht="21.75" customHeight="1">
      <c r="A92" s="99"/>
      <c r="B92" s="99"/>
      <c r="C92" s="148"/>
      <c r="D92" s="102"/>
      <c r="E92" s="46">
        <v>144</v>
      </c>
      <c r="F92" s="63" t="s">
        <v>23</v>
      </c>
      <c r="G92" s="45">
        <v>0</v>
      </c>
      <c r="H92" s="45">
        <v>15909</v>
      </c>
      <c r="I92" s="45"/>
      <c r="J92" s="45"/>
      <c r="K92" s="45"/>
      <c r="L92" s="45"/>
      <c r="M92" s="45"/>
      <c r="N92" s="49"/>
      <c r="O92" s="49"/>
      <c r="P92" s="49"/>
      <c r="Q92" s="49"/>
      <c r="R92" s="49"/>
      <c r="S92" s="28">
        <f t="shared" si="7"/>
        <v>15909</v>
      </c>
      <c r="T92" s="16">
        <f t="shared" si="6"/>
        <v>1325.75</v>
      </c>
      <c r="U92" s="108"/>
      <c r="W92" s="17"/>
    </row>
    <row r="93" spans="1:23" s="7" customFormat="1" ht="21.75" customHeight="1">
      <c r="A93" s="99"/>
      <c r="B93" s="99"/>
      <c r="C93" s="148"/>
      <c r="D93" s="102"/>
      <c r="E93" s="14">
        <v>133</v>
      </c>
      <c r="F93" s="62" t="s">
        <v>21</v>
      </c>
      <c r="G93" s="15">
        <v>0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28">
        <f t="shared" si="7"/>
        <v>0</v>
      </c>
      <c r="T93" s="16">
        <f t="shared" si="6"/>
        <v>0</v>
      </c>
      <c r="U93" s="108"/>
      <c r="W93" s="17"/>
    </row>
    <row r="94" spans="1:23" s="7" customFormat="1" ht="21.75" customHeight="1" thickBot="1">
      <c r="A94" s="100"/>
      <c r="B94" s="100"/>
      <c r="C94" s="149"/>
      <c r="D94" s="103"/>
      <c r="E94" s="50">
        <v>199</v>
      </c>
      <c r="F94" s="69" t="s">
        <v>29</v>
      </c>
      <c r="G94" s="44">
        <v>0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25">
        <f t="shared" si="7"/>
        <v>0</v>
      </c>
      <c r="T94" s="25">
        <f t="shared" si="6"/>
        <v>0</v>
      </c>
      <c r="U94" s="109"/>
      <c r="W94" s="17"/>
    </row>
    <row r="95" spans="1:23" s="7" customFormat="1" ht="21.75" customHeight="1">
      <c r="A95" s="98">
        <v>21</v>
      </c>
      <c r="B95" s="115">
        <v>0</v>
      </c>
      <c r="C95" s="115">
        <v>1743449</v>
      </c>
      <c r="D95" s="101" t="s">
        <v>54</v>
      </c>
      <c r="E95" s="46">
        <v>141</v>
      </c>
      <c r="F95" s="65" t="s">
        <v>18</v>
      </c>
      <c r="G95" s="49">
        <v>1000000</v>
      </c>
      <c r="H95" s="49">
        <v>1000000</v>
      </c>
      <c r="I95" s="49">
        <v>1000000</v>
      </c>
      <c r="J95" s="49">
        <v>1000000</v>
      </c>
      <c r="K95" s="49">
        <v>1000000</v>
      </c>
      <c r="L95" s="49">
        <v>1000000</v>
      </c>
      <c r="M95" s="49">
        <v>1000000</v>
      </c>
      <c r="N95" s="49">
        <v>1000000</v>
      </c>
      <c r="O95" s="49">
        <v>1000000</v>
      </c>
      <c r="P95" s="49">
        <v>1000000</v>
      </c>
      <c r="Q95" s="49">
        <v>1000000</v>
      </c>
      <c r="R95" s="49">
        <v>1000000</v>
      </c>
      <c r="S95" s="28">
        <f t="shared" si="7"/>
        <v>12000000</v>
      </c>
      <c r="T95" s="28">
        <f t="shared" si="6"/>
        <v>1000000</v>
      </c>
      <c r="U95" s="107">
        <f>SUM(S95:T97)</f>
        <v>13369318.083333334</v>
      </c>
      <c r="W95" s="17"/>
    </row>
    <row r="96" spans="1:23" s="7" customFormat="1" ht="21.75" customHeight="1">
      <c r="A96" s="99"/>
      <c r="B96" s="116"/>
      <c r="C96" s="116"/>
      <c r="D96" s="102"/>
      <c r="E96" s="29">
        <v>141</v>
      </c>
      <c r="F96" s="63" t="s">
        <v>271</v>
      </c>
      <c r="G96" s="15">
        <v>0</v>
      </c>
      <c r="H96" s="15"/>
      <c r="I96" s="15"/>
      <c r="J96" s="15"/>
      <c r="K96" s="15"/>
      <c r="L96" s="15"/>
      <c r="M96" s="15"/>
      <c r="N96" s="15">
        <v>90909</v>
      </c>
      <c r="O96" s="15">
        <v>227273</v>
      </c>
      <c r="P96" s="15">
        <v>0</v>
      </c>
      <c r="Q96" s="15">
        <v>22727</v>
      </c>
      <c r="R96" s="15">
        <v>0</v>
      </c>
      <c r="S96" s="28">
        <f t="shared" si="7"/>
        <v>340909</v>
      </c>
      <c r="T96" s="16">
        <f t="shared" si="6"/>
        <v>28409.083333333332</v>
      </c>
      <c r="U96" s="108"/>
      <c r="W96" s="17"/>
    </row>
    <row r="97" spans="1:23" s="7" customFormat="1" ht="21.75" customHeight="1" thickBot="1">
      <c r="A97" s="99"/>
      <c r="B97" s="116"/>
      <c r="C97" s="116"/>
      <c r="D97" s="102"/>
      <c r="E97" s="29">
        <v>133</v>
      </c>
      <c r="F97" s="63" t="s">
        <v>21</v>
      </c>
      <c r="G97" s="21">
        <v>0</v>
      </c>
      <c r="H97" s="21"/>
      <c r="I97" s="21"/>
      <c r="J97" s="21"/>
      <c r="K97" s="21"/>
      <c r="L97" s="21"/>
      <c r="M97" s="21"/>
      <c r="N97" s="21"/>
      <c r="O97" s="21"/>
      <c r="P97" s="58"/>
      <c r="Q97" s="58"/>
      <c r="R97" s="58"/>
      <c r="S97" s="25">
        <f t="shared" si="7"/>
        <v>0</v>
      </c>
      <c r="T97" s="25">
        <f t="shared" si="6"/>
        <v>0</v>
      </c>
      <c r="U97" s="109"/>
      <c r="W97" s="17"/>
    </row>
    <row r="98" spans="1:23" s="7" customFormat="1" ht="21.75" customHeight="1">
      <c r="A98" s="98">
        <v>22</v>
      </c>
      <c r="B98" s="115">
        <v>0</v>
      </c>
      <c r="C98" s="115">
        <v>2039543</v>
      </c>
      <c r="D98" s="101" t="s">
        <v>55</v>
      </c>
      <c r="E98" s="46">
        <v>111</v>
      </c>
      <c r="F98" s="65" t="s">
        <v>18</v>
      </c>
      <c r="G98" s="39">
        <v>1695000</v>
      </c>
      <c r="H98" s="39">
        <v>1695000</v>
      </c>
      <c r="I98" s="39">
        <v>1695000</v>
      </c>
      <c r="J98" s="39">
        <v>1695000</v>
      </c>
      <c r="K98" s="39">
        <v>1695000</v>
      </c>
      <c r="L98" s="39">
        <v>1695000</v>
      </c>
      <c r="M98" s="39">
        <v>1695000</v>
      </c>
      <c r="N98" s="39">
        <v>1695000</v>
      </c>
      <c r="O98" s="39">
        <v>1695000</v>
      </c>
      <c r="P98" s="39">
        <v>1695000</v>
      </c>
      <c r="Q98" s="39">
        <v>1695000</v>
      </c>
      <c r="R98" s="39">
        <v>1695000</v>
      </c>
      <c r="S98" s="28">
        <f t="shared" si="7"/>
        <v>20340000</v>
      </c>
      <c r="T98" s="28">
        <f t="shared" si="6"/>
        <v>1695000</v>
      </c>
      <c r="U98" s="107">
        <f>SUM(S98:T101)</f>
        <v>27514931.166666668</v>
      </c>
      <c r="W98" s="17"/>
    </row>
    <row r="99" spans="1:23" s="7" customFormat="1" ht="21.75" customHeight="1">
      <c r="A99" s="99"/>
      <c r="B99" s="116"/>
      <c r="C99" s="116"/>
      <c r="D99" s="102"/>
      <c r="E99" s="29">
        <v>123</v>
      </c>
      <c r="F99" s="63" t="s">
        <v>23</v>
      </c>
      <c r="G99" s="5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58398</v>
      </c>
      <c r="R99" s="45">
        <v>0</v>
      </c>
      <c r="S99" s="28">
        <f t="shared" si="7"/>
        <v>58398</v>
      </c>
      <c r="T99" s="16">
        <f t="shared" si="6"/>
        <v>4866.5</v>
      </c>
      <c r="U99" s="108"/>
      <c r="W99" s="17"/>
    </row>
    <row r="100" spans="1:23" s="7" customFormat="1" ht="21.75" customHeight="1">
      <c r="A100" s="99"/>
      <c r="B100" s="116"/>
      <c r="C100" s="116"/>
      <c r="D100" s="102"/>
      <c r="E100" s="29">
        <v>131</v>
      </c>
      <c r="F100" s="63" t="s">
        <v>25</v>
      </c>
      <c r="G100" s="45">
        <v>0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28">
        <f t="shared" si="7"/>
        <v>0</v>
      </c>
      <c r="T100" s="16"/>
      <c r="U100" s="108"/>
      <c r="W100" s="17"/>
    </row>
    <row r="101" spans="1:23" s="7" customFormat="1" ht="21.75" customHeight="1" thickBot="1">
      <c r="A101" s="99"/>
      <c r="B101" s="116"/>
      <c r="C101" s="116"/>
      <c r="D101" s="102"/>
      <c r="E101" s="29">
        <v>133</v>
      </c>
      <c r="F101" s="63" t="s">
        <v>21</v>
      </c>
      <c r="G101" s="21">
        <v>0</v>
      </c>
      <c r="H101" s="21">
        <v>0</v>
      </c>
      <c r="I101" s="21">
        <v>500000</v>
      </c>
      <c r="J101" s="21">
        <v>500000</v>
      </c>
      <c r="K101" s="21">
        <v>500000</v>
      </c>
      <c r="L101" s="21">
        <v>500000</v>
      </c>
      <c r="M101" s="21">
        <v>500000</v>
      </c>
      <c r="N101" s="21">
        <v>500000</v>
      </c>
      <c r="O101" s="21">
        <v>500000</v>
      </c>
      <c r="P101" s="21">
        <v>500000</v>
      </c>
      <c r="Q101" s="21">
        <v>500000</v>
      </c>
      <c r="R101" s="21">
        <v>500000</v>
      </c>
      <c r="S101" s="25">
        <f t="shared" si="7"/>
        <v>5000000</v>
      </c>
      <c r="T101" s="25">
        <f t="shared" si="6"/>
        <v>416666.6666666667</v>
      </c>
      <c r="U101" s="109"/>
      <c r="W101" s="17"/>
    </row>
    <row r="102" spans="1:23" s="7" customFormat="1" ht="21.75" customHeight="1">
      <c r="A102" s="98">
        <v>23</v>
      </c>
      <c r="B102" s="98">
        <v>0</v>
      </c>
      <c r="C102" s="115">
        <v>2109521</v>
      </c>
      <c r="D102" s="101" t="s">
        <v>56</v>
      </c>
      <c r="E102" s="46">
        <v>144</v>
      </c>
      <c r="F102" s="65" t="s">
        <v>18</v>
      </c>
      <c r="G102" s="45">
        <v>700000</v>
      </c>
      <c r="H102" s="45">
        <v>700000</v>
      </c>
      <c r="I102" s="45">
        <v>700000</v>
      </c>
      <c r="J102" s="45">
        <v>700000</v>
      </c>
      <c r="K102" s="45">
        <v>700000</v>
      </c>
      <c r="L102" s="45">
        <v>700000</v>
      </c>
      <c r="M102" s="45">
        <v>700000</v>
      </c>
      <c r="N102" s="45">
        <v>700000</v>
      </c>
      <c r="O102" s="45">
        <v>700000</v>
      </c>
      <c r="P102" s="45">
        <v>700000</v>
      </c>
      <c r="Q102" s="45">
        <v>700000</v>
      </c>
      <c r="R102" s="45">
        <v>700000</v>
      </c>
      <c r="S102" s="28">
        <f t="shared" si="7"/>
        <v>8400000</v>
      </c>
      <c r="T102" s="28">
        <f t="shared" si="6"/>
        <v>700000</v>
      </c>
      <c r="U102" s="107">
        <f>SUM(S102:T104)</f>
        <v>9100000</v>
      </c>
      <c r="W102" s="17"/>
    </row>
    <row r="103" spans="1:23" s="7" customFormat="1" ht="21.75" customHeight="1">
      <c r="A103" s="99"/>
      <c r="B103" s="99"/>
      <c r="C103" s="116"/>
      <c r="D103" s="102"/>
      <c r="E103" s="29">
        <v>123</v>
      </c>
      <c r="F103" s="63" t="s">
        <v>23</v>
      </c>
      <c r="G103" s="45">
        <v>0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28">
        <f aca="true" t="shared" si="8" ref="S103:S144">SUM(G103:R103)</f>
        <v>0</v>
      </c>
      <c r="T103" s="16">
        <f t="shared" si="6"/>
        <v>0</v>
      </c>
      <c r="U103" s="108"/>
      <c r="W103" s="17"/>
    </row>
    <row r="104" spans="1:23" s="7" customFormat="1" ht="21.75" customHeight="1" thickBot="1">
      <c r="A104" s="99"/>
      <c r="B104" s="99"/>
      <c r="C104" s="116"/>
      <c r="D104" s="102"/>
      <c r="E104" s="29">
        <v>133</v>
      </c>
      <c r="F104" s="69" t="s">
        <v>21</v>
      </c>
      <c r="G104" s="21">
        <v>0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44"/>
      <c r="S104" s="25">
        <f t="shared" si="8"/>
        <v>0</v>
      </c>
      <c r="T104" s="25">
        <f t="shared" si="6"/>
        <v>0</v>
      </c>
      <c r="U104" s="109"/>
      <c r="W104" s="17"/>
    </row>
    <row r="105" spans="1:23" s="7" customFormat="1" ht="21.75" customHeight="1">
      <c r="A105" s="98">
        <v>24</v>
      </c>
      <c r="B105" s="98">
        <v>0</v>
      </c>
      <c r="C105" s="115">
        <v>1024560</v>
      </c>
      <c r="D105" s="101" t="s">
        <v>57</v>
      </c>
      <c r="E105" s="46">
        <v>111</v>
      </c>
      <c r="F105" s="63" t="s">
        <v>18</v>
      </c>
      <c r="G105" s="15">
        <v>1375000</v>
      </c>
      <c r="H105" s="15">
        <v>1375000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28">
        <f t="shared" si="8"/>
        <v>2750000</v>
      </c>
      <c r="T105" s="28">
        <f t="shared" si="6"/>
        <v>229166.66666666666</v>
      </c>
      <c r="U105" s="107">
        <f>SUM(S105:T109)</f>
        <v>2979166.6666666665</v>
      </c>
      <c r="W105" s="17"/>
    </row>
    <row r="106" spans="1:23" s="7" customFormat="1" ht="21.75" customHeight="1">
      <c r="A106" s="99"/>
      <c r="B106" s="99"/>
      <c r="C106" s="116"/>
      <c r="D106" s="102"/>
      <c r="E106" s="29">
        <v>123</v>
      </c>
      <c r="F106" s="63" t="s">
        <v>23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>
        <v>0</v>
      </c>
      <c r="S106" s="28">
        <f t="shared" si="8"/>
        <v>0</v>
      </c>
      <c r="T106" s="28">
        <f t="shared" si="6"/>
        <v>0</v>
      </c>
      <c r="U106" s="108"/>
      <c r="W106" s="17"/>
    </row>
    <row r="107" spans="1:23" s="7" customFormat="1" ht="21.75" customHeight="1">
      <c r="A107" s="99"/>
      <c r="B107" s="99"/>
      <c r="C107" s="116"/>
      <c r="D107" s="102"/>
      <c r="E107" s="29">
        <v>131</v>
      </c>
      <c r="F107" s="63" t="s">
        <v>25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28">
        <f t="shared" si="8"/>
        <v>0</v>
      </c>
      <c r="T107" s="16"/>
      <c r="U107" s="108"/>
      <c r="W107" s="17"/>
    </row>
    <row r="108" spans="1:23" s="7" customFormat="1" ht="21.75" customHeight="1">
      <c r="A108" s="99"/>
      <c r="B108" s="99"/>
      <c r="C108" s="116"/>
      <c r="D108" s="102"/>
      <c r="E108" s="29">
        <v>131</v>
      </c>
      <c r="F108" s="62" t="s">
        <v>31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28">
        <f t="shared" si="8"/>
        <v>0</v>
      </c>
      <c r="T108" s="60"/>
      <c r="U108" s="108"/>
      <c r="W108" s="17"/>
    </row>
    <row r="109" spans="1:23" s="7" customFormat="1" ht="21.75" customHeight="1" thickBot="1">
      <c r="A109" s="99"/>
      <c r="B109" s="99"/>
      <c r="C109" s="116"/>
      <c r="D109" s="102"/>
      <c r="E109" s="29">
        <v>133</v>
      </c>
      <c r="F109" s="69" t="s">
        <v>21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5">
        <f t="shared" si="8"/>
        <v>0</v>
      </c>
      <c r="T109" s="25">
        <f t="shared" si="6"/>
        <v>0</v>
      </c>
      <c r="U109" s="109"/>
      <c r="W109" s="17"/>
    </row>
    <row r="110" spans="1:25" s="7" customFormat="1" ht="21.75" customHeight="1">
      <c r="A110" s="98">
        <v>25</v>
      </c>
      <c r="B110" s="98">
        <v>0</v>
      </c>
      <c r="C110" s="115">
        <v>1230562</v>
      </c>
      <c r="D110" s="101" t="s">
        <v>58</v>
      </c>
      <c r="E110" s="46">
        <v>141</v>
      </c>
      <c r="F110" s="63" t="s">
        <v>18</v>
      </c>
      <c r="G110" s="15">
        <v>1000000</v>
      </c>
      <c r="H110" s="15">
        <v>1000000</v>
      </c>
      <c r="I110" s="15">
        <v>1000000</v>
      </c>
      <c r="J110" s="15">
        <v>1000000</v>
      </c>
      <c r="K110" s="15">
        <v>1000000</v>
      </c>
      <c r="L110" s="15">
        <v>1000000</v>
      </c>
      <c r="M110" s="15">
        <v>1000000</v>
      </c>
      <c r="N110" s="15">
        <v>1000000</v>
      </c>
      <c r="O110" s="15">
        <v>1000000</v>
      </c>
      <c r="P110" s="15">
        <v>1000000</v>
      </c>
      <c r="Q110" s="15">
        <v>1000000</v>
      </c>
      <c r="R110" s="15">
        <v>1000000</v>
      </c>
      <c r="S110" s="28">
        <f t="shared" si="8"/>
        <v>12000000</v>
      </c>
      <c r="T110" s="28">
        <f t="shared" si="6"/>
        <v>1000000</v>
      </c>
      <c r="U110" s="107">
        <f>SUM(S110:T113)</f>
        <v>13000000</v>
      </c>
      <c r="W110" s="17"/>
      <c r="Y110" s="17"/>
    </row>
    <row r="111" spans="1:25" s="7" customFormat="1" ht="21.75" customHeight="1">
      <c r="A111" s="99"/>
      <c r="B111" s="99"/>
      <c r="C111" s="116"/>
      <c r="D111" s="102"/>
      <c r="E111" s="14">
        <v>123</v>
      </c>
      <c r="F111" s="62" t="s">
        <v>23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28">
        <f t="shared" si="8"/>
        <v>0</v>
      </c>
      <c r="T111" s="16">
        <f t="shared" si="6"/>
        <v>0</v>
      </c>
      <c r="U111" s="108"/>
      <c r="W111" s="17"/>
      <c r="Y111" s="17"/>
    </row>
    <row r="112" spans="1:25" s="7" customFormat="1" ht="21.75" customHeight="1">
      <c r="A112" s="99"/>
      <c r="B112" s="99"/>
      <c r="C112" s="116"/>
      <c r="D112" s="102"/>
      <c r="E112" s="14">
        <v>133</v>
      </c>
      <c r="F112" s="62" t="s">
        <v>21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6">
        <f t="shared" si="8"/>
        <v>0</v>
      </c>
      <c r="T112" s="16">
        <f t="shared" si="6"/>
        <v>0</v>
      </c>
      <c r="U112" s="108"/>
      <c r="W112" s="17"/>
      <c r="Y112" s="17"/>
    </row>
    <row r="113" spans="1:23" s="7" customFormat="1" ht="21.75" customHeight="1" thickBot="1">
      <c r="A113" s="100"/>
      <c r="B113" s="100"/>
      <c r="C113" s="117"/>
      <c r="D113" s="103"/>
      <c r="E113" s="50">
        <v>232</v>
      </c>
      <c r="F113" s="63" t="s">
        <v>20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2">
        <f t="shared" si="8"/>
        <v>0</v>
      </c>
      <c r="T113" s="42">
        <f t="shared" si="6"/>
        <v>0</v>
      </c>
      <c r="U113" s="109"/>
      <c r="W113" s="17"/>
    </row>
    <row r="114" spans="1:23" s="7" customFormat="1" ht="21.75" customHeight="1">
      <c r="A114" s="98">
        <v>26</v>
      </c>
      <c r="B114" s="115">
        <v>0</v>
      </c>
      <c r="C114" s="115">
        <v>555464</v>
      </c>
      <c r="D114" s="101" t="s">
        <v>59</v>
      </c>
      <c r="E114" s="46">
        <v>111</v>
      </c>
      <c r="F114" s="65" t="s">
        <v>18</v>
      </c>
      <c r="G114" s="15">
        <v>1090000</v>
      </c>
      <c r="H114" s="15">
        <v>1090000</v>
      </c>
      <c r="I114" s="15">
        <v>1090000</v>
      </c>
      <c r="J114" s="15">
        <v>1090000</v>
      </c>
      <c r="K114" s="15">
        <v>1090000</v>
      </c>
      <c r="L114" s="15">
        <v>1090000</v>
      </c>
      <c r="M114" s="15">
        <v>1090000</v>
      </c>
      <c r="N114" s="15">
        <v>1090000</v>
      </c>
      <c r="O114" s="15">
        <v>1090000</v>
      </c>
      <c r="P114" s="15">
        <v>1090000</v>
      </c>
      <c r="Q114" s="15">
        <v>1090000</v>
      </c>
      <c r="R114" s="15">
        <v>1090000</v>
      </c>
      <c r="S114" s="28">
        <f t="shared" si="8"/>
        <v>13080000</v>
      </c>
      <c r="T114" s="28">
        <f t="shared" si="6"/>
        <v>1090000</v>
      </c>
      <c r="U114" s="107">
        <f>SUM(S114:T115)</f>
        <v>14532301.333333334</v>
      </c>
      <c r="W114" s="17"/>
    </row>
    <row r="115" spans="1:23" s="7" customFormat="1" ht="21.75" customHeight="1" thickBot="1">
      <c r="A115" s="99"/>
      <c r="B115" s="116"/>
      <c r="C115" s="116"/>
      <c r="D115" s="102"/>
      <c r="E115" s="29">
        <v>111</v>
      </c>
      <c r="F115" s="63" t="s">
        <v>23</v>
      </c>
      <c r="G115" s="58">
        <v>260114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74318</v>
      </c>
      <c r="O115" s="21">
        <v>0</v>
      </c>
      <c r="P115" s="25">
        <v>0</v>
      </c>
      <c r="Q115" s="25">
        <v>0</v>
      </c>
      <c r="R115" s="58">
        <v>0</v>
      </c>
      <c r="S115" s="25">
        <f t="shared" si="8"/>
        <v>334432</v>
      </c>
      <c r="T115" s="25">
        <f t="shared" si="6"/>
        <v>27869.333333333332</v>
      </c>
      <c r="U115" s="109"/>
      <c r="W115" s="17"/>
    </row>
    <row r="116" spans="1:23" s="7" customFormat="1" ht="21.75" customHeight="1">
      <c r="A116" s="98">
        <v>27</v>
      </c>
      <c r="B116" s="115">
        <v>0</v>
      </c>
      <c r="C116" s="115">
        <v>2187790</v>
      </c>
      <c r="D116" s="101" t="s">
        <v>60</v>
      </c>
      <c r="E116" s="46">
        <v>111</v>
      </c>
      <c r="F116" s="65" t="s">
        <v>18</v>
      </c>
      <c r="G116" s="15">
        <v>1375000</v>
      </c>
      <c r="H116" s="15">
        <v>1375000</v>
      </c>
      <c r="I116" s="15">
        <v>1375000</v>
      </c>
      <c r="J116" s="15">
        <v>1375000</v>
      </c>
      <c r="K116" s="15">
        <v>1375000</v>
      </c>
      <c r="L116" s="15">
        <v>1375000</v>
      </c>
      <c r="M116" s="15">
        <v>1375000</v>
      </c>
      <c r="N116" s="15">
        <v>1375000</v>
      </c>
      <c r="O116" s="15">
        <v>1375000</v>
      </c>
      <c r="P116" s="15">
        <v>1375000</v>
      </c>
      <c r="Q116" s="15">
        <v>1375000</v>
      </c>
      <c r="R116" s="15">
        <v>1375000</v>
      </c>
      <c r="S116" s="28">
        <f t="shared" si="8"/>
        <v>16500000</v>
      </c>
      <c r="T116" s="28">
        <f t="shared" si="6"/>
        <v>1375000</v>
      </c>
      <c r="U116" s="107">
        <f>SUM(S116:T120)</f>
        <v>17875000</v>
      </c>
      <c r="W116" s="17"/>
    </row>
    <row r="117" spans="1:23" s="7" customFormat="1" ht="21.75" customHeight="1">
      <c r="A117" s="99"/>
      <c r="B117" s="116"/>
      <c r="C117" s="116"/>
      <c r="D117" s="102"/>
      <c r="E117" s="29">
        <v>123</v>
      </c>
      <c r="F117" s="63" t="s">
        <v>23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28">
        <f t="shared" si="8"/>
        <v>0</v>
      </c>
      <c r="T117" s="16">
        <f t="shared" si="6"/>
        <v>0</v>
      </c>
      <c r="U117" s="108"/>
      <c r="W117" s="17"/>
    </row>
    <row r="118" spans="1:23" s="7" customFormat="1" ht="21.75" customHeight="1">
      <c r="A118" s="99"/>
      <c r="B118" s="116"/>
      <c r="C118" s="116"/>
      <c r="D118" s="102"/>
      <c r="E118" s="29">
        <v>131</v>
      </c>
      <c r="F118" s="63" t="s">
        <v>25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28">
        <f t="shared" si="8"/>
        <v>0</v>
      </c>
      <c r="T118" s="16"/>
      <c r="U118" s="108"/>
      <c r="W118" s="17"/>
    </row>
    <row r="119" spans="1:23" s="7" customFormat="1" ht="21.75" customHeight="1">
      <c r="A119" s="99"/>
      <c r="B119" s="116"/>
      <c r="C119" s="116"/>
      <c r="D119" s="102"/>
      <c r="E119" s="29">
        <v>133</v>
      </c>
      <c r="F119" s="63" t="s">
        <v>21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28">
        <f t="shared" si="8"/>
        <v>0</v>
      </c>
      <c r="T119" s="16">
        <f t="shared" si="6"/>
        <v>0</v>
      </c>
      <c r="U119" s="108"/>
      <c r="W119" s="17"/>
    </row>
    <row r="120" spans="1:28" s="7" customFormat="1" ht="21.75" customHeight="1" thickBot="1">
      <c r="A120" s="100"/>
      <c r="B120" s="117"/>
      <c r="C120" s="117"/>
      <c r="D120" s="103"/>
      <c r="E120" s="50">
        <v>232</v>
      </c>
      <c r="F120" s="69" t="s">
        <v>20</v>
      </c>
      <c r="G120" s="47">
        <v>0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25">
        <f t="shared" si="8"/>
        <v>0</v>
      </c>
      <c r="T120" s="25">
        <f t="shared" si="6"/>
        <v>0</v>
      </c>
      <c r="U120" s="109"/>
      <c r="W120" s="17"/>
      <c r="Z120" s="131"/>
      <c r="AA120" s="132"/>
      <c r="AB120" s="132"/>
    </row>
    <row r="121" spans="1:23" s="7" customFormat="1" ht="21.75" customHeight="1">
      <c r="A121" s="98">
        <v>28</v>
      </c>
      <c r="B121" s="98">
        <v>0</v>
      </c>
      <c r="C121" s="121">
        <v>1240793</v>
      </c>
      <c r="D121" s="101" t="s">
        <v>61</v>
      </c>
      <c r="E121" s="46">
        <v>141</v>
      </c>
      <c r="F121" s="65" t="s">
        <v>18</v>
      </c>
      <c r="G121" s="15">
        <v>800000</v>
      </c>
      <c r="H121" s="15">
        <v>800000</v>
      </c>
      <c r="I121" s="15">
        <v>800000</v>
      </c>
      <c r="J121" s="15">
        <v>800000</v>
      </c>
      <c r="K121" s="15">
        <v>800000</v>
      </c>
      <c r="L121" s="15">
        <v>800000</v>
      </c>
      <c r="M121" s="15">
        <v>800000</v>
      </c>
      <c r="N121" s="15">
        <v>800000</v>
      </c>
      <c r="O121" s="15">
        <v>800000</v>
      </c>
      <c r="P121" s="15">
        <v>800000</v>
      </c>
      <c r="Q121" s="15">
        <v>800000</v>
      </c>
      <c r="R121" s="15">
        <v>800000</v>
      </c>
      <c r="S121" s="28">
        <f t="shared" si="8"/>
        <v>9600000</v>
      </c>
      <c r="T121" s="28">
        <f t="shared" si="6"/>
        <v>800000</v>
      </c>
      <c r="U121" s="107">
        <f>SUM(S121:T125)</f>
        <v>10400000</v>
      </c>
      <c r="W121" s="17"/>
    </row>
    <row r="122" spans="1:23" s="7" customFormat="1" ht="21.75" customHeight="1">
      <c r="A122" s="99"/>
      <c r="B122" s="99"/>
      <c r="C122" s="122"/>
      <c r="D122" s="102"/>
      <c r="E122" s="29">
        <v>113</v>
      </c>
      <c r="F122" s="63" t="s">
        <v>19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28">
        <f t="shared" si="8"/>
        <v>0</v>
      </c>
      <c r="T122" s="16">
        <f t="shared" si="6"/>
        <v>0</v>
      </c>
      <c r="U122" s="108"/>
      <c r="W122" s="17"/>
    </row>
    <row r="123" spans="1:23" s="7" customFormat="1" ht="21.75" customHeight="1">
      <c r="A123" s="99"/>
      <c r="B123" s="99"/>
      <c r="C123" s="122"/>
      <c r="D123" s="102"/>
      <c r="E123" s="29">
        <v>131</v>
      </c>
      <c r="F123" s="63" t="s">
        <v>25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28">
        <f t="shared" si="8"/>
        <v>0</v>
      </c>
      <c r="T123" s="16"/>
      <c r="U123" s="108"/>
      <c r="W123" s="17"/>
    </row>
    <row r="124" spans="1:23" s="7" customFormat="1" ht="21.75" customHeight="1">
      <c r="A124" s="99"/>
      <c r="B124" s="99"/>
      <c r="C124" s="122"/>
      <c r="D124" s="102"/>
      <c r="E124" s="29">
        <v>133</v>
      </c>
      <c r="F124" s="63" t="s">
        <v>21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28">
        <f t="shared" si="8"/>
        <v>0</v>
      </c>
      <c r="T124" s="16">
        <f t="shared" si="6"/>
        <v>0</v>
      </c>
      <c r="U124" s="108"/>
      <c r="W124" s="17"/>
    </row>
    <row r="125" spans="1:23" s="7" customFormat="1" ht="21.75" customHeight="1" thickBot="1">
      <c r="A125" s="99"/>
      <c r="B125" s="99"/>
      <c r="C125" s="122"/>
      <c r="D125" s="102"/>
      <c r="E125" s="29">
        <v>232</v>
      </c>
      <c r="F125" s="63" t="s">
        <v>20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2">
        <f t="shared" si="8"/>
        <v>0</v>
      </c>
      <c r="T125" s="25">
        <f t="shared" si="6"/>
        <v>0</v>
      </c>
      <c r="U125" s="109"/>
      <c r="W125" s="17"/>
    </row>
    <row r="126" spans="1:23" s="7" customFormat="1" ht="21.75" customHeight="1">
      <c r="A126" s="98">
        <v>29</v>
      </c>
      <c r="B126" s="98">
        <v>0</v>
      </c>
      <c r="C126" s="121">
        <v>2045726</v>
      </c>
      <c r="D126" s="101" t="s">
        <v>62</v>
      </c>
      <c r="E126" s="46">
        <v>141</v>
      </c>
      <c r="F126" s="65" t="s">
        <v>18</v>
      </c>
      <c r="G126" s="15">
        <v>800000</v>
      </c>
      <c r="H126" s="15">
        <v>800000</v>
      </c>
      <c r="I126" s="15">
        <v>800000</v>
      </c>
      <c r="J126" s="15">
        <v>800000</v>
      </c>
      <c r="K126" s="15">
        <v>800000</v>
      </c>
      <c r="L126" s="15">
        <v>800000</v>
      </c>
      <c r="M126" s="15">
        <v>800000</v>
      </c>
      <c r="N126" s="15">
        <v>800000</v>
      </c>
      <c r="O126" s="15">
        <v>800000</v>
      </c>
      <c r="P126" s="15">
        <v>800000</v>
      </c>
      <c r="Q126" s="15">
        <v>800000</v>
      </c>
      <c r="R126" s="15">
        <v>800000</v>
      </c>
      <c r="S126" s="28">
        <f t="shared" si="8"/>
        <v>9600000</v>
      </c>
      <c r="T126" s="28">
        <f t="shared" si="6"/>
        <v>800000</v>
      </c>
      <c r="U126" s="107">
        <f>SUM(S126:T128)</f>
        <v>10400000</v>
      </c>
      <c r="W126" s="17"/>
    </row>
    <row r="127" spans="1:23" s="7" customFormat="1" ht="21.75" customHeight="1">
      <c r="A127" s="99"/>
      <c r="B127" s="99"/>
      <c r="C127" s="122"/>
      <c r="D127" s="102"/>
      <c r="E127" s="29">
        <v>133</v>
      </c>
      <c r="F127" s="63" t="s">
        <v>21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28">
        <f t="shared" si="8"/>
        <v>0</v>
      </c>
      <c r="T127" s="16">
        <f t="shared" si="6"/>
        <v>0</v>
      </c>
      <c r="U127" s="108"/>
      <c r="W127" s="17"/>
    </row>
    <row r="128" spans="1:23" s="7" customFormat="1" ht="21.75" customHeight="1" thickBot="1">
      <c r="A128" s="99"/>
      <c r="B128" s="99"/>
      <c r="C128" s="122"/>
      <c r="D128" s="102"/>
      <c r="E128" s="29">
        <v>232</v>
      </c>
      <c r="F128" s="63" t="s">
        <v>20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  <c r="R128" s="58">
        <v>0</v>
      </c>
      <c r="S128" s="25">
        <f t="shared" si="8"/>
        <v>0</v>
      </c>
      <c r="T128" s="25">
        <f t="shared" si="6"/>
        <v>0</v>
      </c>
      <c r="U128" s="109"/>
      <c r="W128" s="17"/>
    </row>
    <row r="129" spans="1:23" s="7" customFormat="1" ht="21.75" customHeight="1" thickBot="1">
      <c r="A129" s="98">
        <v>30</v>
      </c>
      <c r="B129" s="115">
        <v>0</v>
      </c>
      <c r="C129" s="115">
        <v>3547457</v>
      </c>
      <c r="D129" s="101" t="s">
        <v>63</v>
      </c>
      <c r="E129" s="46">
        <v>141</v>
      </c>
      <c r="F129" s="65" t="s">
        <v>18</v>
      </c>
      <c r="G129" s="15">
        <v>1000000</v>
      </c>
      <c r="H129" s="15">
        <v>1000000</v>
      </c>
      <c r="I129" s="15">
        <v>1000000</v>
      </c>
      <c r="J129" s="15">
        <v>1000000</v>
      </c>
      <c r="K129" s="15">
        <v>1000000</v>
      </c>
      <c r="L129" s="15">
        <v>1000000</v>
      </c>
      <c r="M129" s="15">
        <v>1000000</v>
      </c>
      <c r="N129" s="15">
        <v>1000000</v>
      </c>
      <c r="O129" s="15">
        <v>1000000</v>
      </c>
      <c r="P129" s="15">
        <v>1000000</v>
      </c>
      <c r="Q129" s="15">
        <v>1000000</v>
      </c>
      <c r="R129" s="15">
        <v>1000000</v>
      </c>
      <c r="S129" s="28">
        <f t="shared" si="8"/>
        <v>12000000</v>
      </c>
      <c r="T129" s="28">
        <f t="shared" si="6"/>
        <v>1000000</v>
      </c>
      <c r="U129" s="107">
        <f>SUM(S129:T133)</f>
        <v>13996272.333333334</v>
      </c>
      <c r="W129" s="17"/>
    </row>
    <row r="130" spans="1:23" s="7" customFormat="1" ht="21.75" customHeight="1">
      <c r="A130" s="99"/>
      <c r="B130" s="116"/>
      <c r="C130" s="116"/>
      <c r="D130" s="102"/>
      <c r="E130" s="46">
        <v>141</v>
      </c>
      <c r="F130" s="63" t="s">
        <v>23</v>
      </c>
      <c r="G130" s="45">
        <v>170452</v>
      </c>
      <c r="H130" s="45">
        <v>11363</v>
      </c>
      <c r="I130" s="45">
        <v>63295</v>
      </c>
      <c r="J130" s="45">
        <v>0</v>
      </c>
      <c r="K130" s="45">
        <v>106288</v>
      </c>
      <c r="L130" s="45">
        <v>177386</v>
      </c>
      <c r="M130" s="45">
        <v>168920</v>
      </c>
      <c r="N130" s="45">
        <v>44432</v>
      </c>
      <c r="O130" s="45">
        <v>54659</v>
      </c>
      <c r="P130" s="45">
        <v>52727</v>
      </c>
      <c r="Q130" s="45">
        <v>70114</v>
      </c>
      <c r="R130" s="45">
        <v>0</v>
      </c>
      <c r="S130" s="28">
        <f t="shared" si="8"/>
        <v>919636</v>
      </c>
      <c r="T130" s="16">
        <f t="shared" si="6"/>
        <v>76636.33333333333</v>
      </c>
      <c r="U130" s="108"/>
      <c r="W130" s="17"/>
    </row>
    <row r="131" spans="1:23" s="7" customFormat="1" ht="21.75" customHeight="1">
      <c r="A131" s="99"/>
      <c r="B131" s="116"/>
      <c r="C131" s="116"/>
      <c r="D131" s="102"/>
      <c r="E131" s="29">
        <v>125</v>
      </c>
      <c r="F131" s="63" t="s">
        <v>32</v>
      </c>
      <c r="G131" s="55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28">
        <f t="shared" si="8"/>
        <v>0</v>
      </c>
      <c r="T131" s="16">
        <f t="shared" si="6"/>
        <v>0</v>
      </c>
      <c r="U131" s="108"/>
      <c r="W131" s="17"/>
    </row>
    <row r="132" spans="1:23" s="7" customFormat="1" ht="21.75" customHeight="1">
      <c r="A132" s="99"/>
      <c r="B132" s="116"/>
      <c r="C132" s="116"/>
      <c r="D132" s="102"/>
      <c r="E132" s="29">
        <v>131</v>
      </c>
      <c r="F132" s="63" t="s">
        <v>25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28">
        <f t="shared" si="8"/>
        <v>0</v>
      </c>
      <c r="T132" s="16"/>
      <c r="U132" s="108"/>
      <c r="W132" s="17"/>
    </row>
    <row r="133" spans="1:23" s="7" customFormat="1" ht="21.75" customHeight="1" thickBot="1">
      <c r="A133" s="99"/>
      <c r="B133" s="117"/>
      <c r="C133" s="117"/>
      <c r="D133" s="102"/>
      <c r="E133" s="29">
        <v>131</v>
      </c>
      <c r="F133" s="63" t="s">
        <v>26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42">
        <f t="shared" si="8"/>
        <v>0</v>
      </c>
      <c r="T133" s="25"/>
      <c r="U133" s="109"/>
      <c r="W133" s="17"/>
    </row>
    <row r="134" spans="1:23" s="7" customFormat="1" ht="21.75" customHeight="1">
      <c r="A134" s="98">
        <v>31</v>
      </c>
      <c r="B134" s="115">
        <v>0</v>
      </c>
      <c r="C134" s="115">
        <v>4517340</v>
      </c>
      <c r="D134" s="101" t="s">
        <v>64</v>
      </c>
      <c r="E134" s="46">
        <v>141</v>
      </c>
      <c r="F134" s="65" t="s">
        <v>18</v>
      </c>
      <c r="G134" s="15">
        <v>800000</v>
      </c>
      <c r="H134" s="15">
        <v>800000</v>
      </c>
      <c r="I134" s="15">
        <v>800000</v>
      </c>
      <c r="J134" s="15">
        <v>800000</v>
      </c>
      <c r="K134" s="15">
        <v>800000</v>
      </c>
      <c r="L134" s="15">
        <v>800000</v>
      </c>
      <c r="M134" s="15">
        <v>800000</v>
      </c>
      <c r="N134" s="15">
        <v>800000</v>
      </c>
      <c r="O134" s="15">
        <v>800000</v>
      </c>
      <c r="P134" s="15">
        <v>800000</v>
      </c>
      <c r="Q134" s="15">
        <v>186667</v>
      </c>
      <c r="R134" s="15"/>
      <c r="S134" s="28">
        <f t="shared" si="8"/>
        <v>8186667</v>
      </c>
      <c r="T134" s="28">
        <f t="shared" si="6"/>
        <v>682222.25</v>
      </c>
      <c r="U134" s="107">
        <f>SUM(S134:T135)</f>
        <v>9456253.083333334</v>
      </c>
      <c r="W134" s="17"/>
    </row>
    <row r="135" spans="1:23" s="7" customFormat="1" ht="21.75" customHeight="1" thickBot="1">
      <c r="A135" s="99"/>
      <c r="B135" s="116"/>
      <c r="C135" s="116"/>
      <c r="D135" s="102"/>
      <c r="E135" s="29">
        <v>141</v>
      </c>
      <c r="F135" s="66" t="s">
        <v>271</v>
      </c>
      <c r="G135" s="21">
        <v>0</v>
      </c>
      <c r="H135" s="21">
        <v>0</v>
      </c>
      <c r="I135" s="21">
        <v>100909</v>
      </c>
      <c r="J135" s="21">
        <v>0</v>
      </c>
      <c r="K135" s="21">
        <v>0</v>
      </c>
      <c r="L135" s="21">
        <v>317182</v>
      </c>
      <c r="M135" s="21">
        <v>124091</v>
      </c>
      <c r="N135" s="21">
        <v>0</v>
      </c>
      <c r="O135" s="21"/>
      <c r="P135" s="21">
        <v>0</v>
      </c>
      <c r="Q135" s="21">
        <v>0</v>
      </c>
      <c r="R135" s="44"/>
      <c r="S135" s="25">
        <f t="shared" si="8"/>
        <v>542182</v>
      </c>
      <c r="T135" s="25">
        <f t="shared" si="6"/>
        <v>45181.833333333336</v>
      </c>
      <c r="U135" s="109"/>
      <c r="W135" s="17"/>
    </row>
    <row r="136" spans="1:23" s="7" customFormat="1" ht="21.75" customHeight="1">
      <c r="A136" s="98">
        <v>32</v>
      </c>
      <c r="B136" s="98">
        <v>0</v>
      </c>
      <c r="C136" s="115">
        <v>452106</v>
      </c>
      <c r="D136" s="101" t="s">
        <v>65</v>
      </c>
      <c r="E136" s="46">
        <v>111</v>
      </c>
      <c r="F136" s="63" t="s">
        <v>18</v>
      </c>
      <c r="G136" s="39">
        <v>1641200</v>
      </c>
      <c r="H136" s="39">
        <v>1641200</v>
      </c>
      <c r="I136" s="39">
        <v>1641200</v>
      </c>
      <c r="J136" s="39">
        <v>1641200</v>
      </c>
      <c r="K136" s="39">
        <v>1641200</v>
      </c>
      <c r="L136" s="39">
        <v>1641200</v>
      </c>
      <c r="M136" s="39">
        <v>1641200</v>
      </c>
      <c r="N136" s="39">
        <v>1641200</v>
      </c>
      <c r="O136" s="39">
        <v>1641200</v>
      </c>
      <c r="P136" s="39">
        <v>1641200</v>
      </c>
      <c r="Q136" s="39">
        <v>1641200</v>
      </c>
      <c r="R136" s="39">
        <v>1641200</v>
      </c>
      <c r="S136" s="28">
        <f t="shared" si="8"/>
        <v>19694400</v>
      </c>
      <c r="T136" s="28">
        <f t="shared" si="6"/>
        <v>1641200</v>
      </c>
      <c r="U136" s="107">
        <f>SUM(S136:T139)</f>
        <v>24260600</v>
      </c>
      <c r="W136" s="17"/>
    </row>
    <row r="137" spans="1:23" s="7" customFormat="1" ht="21.75" customHeight="1">
      <c r="A137" s="99"/>
      <c r="B137" s="99"/>
      <c r="C137" s="116"/>
      <c r="D137" s="102"/>
      <c r="E137" s="29">
        <v>131</v>
      </c>
      <c r="F137" s="63" t="s">
        <v>25</v>
      </c>
      <c r="G137" s="39">
        <v>0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28">
        <f t="shared" si="8"/>
        <v>0</v>
      </c>
      <c r="T137" s="16"/>
      <c r="U137" s="108"/>
      <c r="W137" s="17"/>
    </row>
    <row r="138" spans="1:23" s="7" customFormat="1" ht="21.75" customHeight="1">
      <c r="A138" s="99"/>
      <c r="B138" s="99"/>
      <c r="C138" s="116"/>
      <c r="D138" s="102"/>
      <c r="E138" s="29">
        <v>133</v>
      </c>
      <c r="F138" s="63" t="s">
        <v>21</v>
      </c>
      <c r="G138" s="15">
        <v>0</v>
      </c>
      <c r="H138" s="15">
        <v>0</v>
      </c>
      <c r="I138" s="15">
        <v>0</v>
      </c>
      <c r="J138" s="15">
        <v>300000</v>
      </c>
      <c r="K138" s="15">
        <v>300000</v>
      </c>
      <c r="L138" s="15">
        <v>300000</v>
      </c>
      <c r="M138" s="15">
        <v>300000</v>
      </c>
      <c r="N138" s="15">
        <v>300000</v>
      </c>
      <c r="O138" s="15">
        <v>300000</v>
      </c>
      <c r="P138" s="15">
        <v>300000</v>
      </c>
      <c r="Q138" s="15">
        <v>300000</v>
      </c>
      <c r="R138" s="15">
        <v>300000</v>
      </c>
      <c r="S138" s="28">
        <f t="shared" si="8"/>
        <v>2700000</v>
      </c>
      <c r="T138" s="16">
        <f t="shared" si="6"/>
        <v>225000</v>
      </c>
      <c r="U138" s="108"/>
      <c r="W138" s="17"/>
    </row>
    <row r="139" spans="1:23" s="7" customFormat="1" ht="21.75" customHeight="1" thickBot="1">
      <c r="A139" s="100"/>
      <c r="B139" s="100"/>
      <c r="C139" s="117"/>
      <c r="D139" s="103"/>
      <c r="E139" s="50">
        <v>232</v>
      </c>
      <c r="F139" s="66" t="s">
        <v>20</v>
      </c>
      <c r="G139" s="44">
        <v>0</v>
      </c>
      <c r="H139" s="44"/>
      <c r="I139" s="44"/>
      <c r="J139" s="44"/>
      <c r="K139" s="44"/>
      <c r="L139" s="44"/>
      <c r="M139" s="44"/>
      <c r="N139" s="44"/>
      <c r="O139" s="21"/>
      <c r="P139" s="21"/>
      <c r="Q139" s="44"/>
      <c r="R139" s="21"/>
      <c r="S139" s="25">
        <f t="shared" si="8"/>
        <v>0</v>
      </c>
      <c r="T139" s="25">
        <f aca="true" t="shared" si="9" ref="T139:T144">S139/12</f>
        <v>0</v>
      </c>
      <c r="U139" s="109"/>
      <c r="W139" s="17"/>
    </row>
    <row r="140" spans="1:23" s="7" customFormat="1" ht="21.75" customHeight="1" thickBot="1">
      <c r="A140" s="98">
        <v>33</v>
      </c>
      <c r="B140" s="98">
        <v>0</v>
      </c>
      <c r="C140" s="115">
        <v>1937319</v>
      </c>
      <c r="D140" s="101" t="s">
        <v>66</v>
      </c>
      <c r="E140" s="46">
        <v>111</v>
      </c>
      <c r="F140" s="63" t="s">
        <v>18</v>
      </c>
      <c r="G140" s="39">
        <v>1650000</v>
      </c>
      <c r="H140" s="39">
        <v>1650000</v>
      </c>
      <c r="I140" s="39">
        <v>1650000</v>
      </c>
      <c r="J140" s="39">
        <v>1650000</v>
      </c>
      <c r="K140" s="39">
        <v>1650000</v>
      </c>
      <c r="L140" s="39">
        <v>1650000</v>
      </c>
      <c r="M140" s="39">
        <v>1650000</v>
      </c>
      <c r="N140" s="39">
        <v>1650000</v>
      </c>
      <c r="O140" s="39">
        <v>1650000</v>
      </c>
      <c r="P140" s="39">
        <v>1650000</v>
      </c>
      <c r="Q140" s="39">
        <v>1650000</v>
      </c>
      <c r="R140" s="39">
        <v>1650000</v>
      </c>
      <c r="S140" s="28">
        <f t="shared" si="8"/>
        <v>19800000</v>
      </c>
      <c r="T140" s="28">
        <f t="shared" si="9"/>
        <v>1650000</v>
      </c>
      <c r="U140" s="107">
        <f>SUM(S140:T143)</f>
        <v>22760156.25</v>
      </c>
      <c r="W140" s="17"/>
    </row>
    <row r="141" spans="1:23" s="7" customFormat="1" ht="21.75" customHeight="1">
      <c r="A141" s="99"/>
      <c r="B141" s="99"/>
      <c r="C141" s="116"/>
      <c r="D141" s="102"/>
      <c r="E141" s="46">
        <v>111</v>
      </c>
      <c r="F141" s="63" t="s">
        <v>23</v>
      </c>
      <c r="G141" s="39">
        <v>159375</v>
      </c>
      <c r="H141" s="39">
        <v>318750</v>
      </c>
      <c r="I141" s="39">
        <v>0</v>
      </c>
      <c r="J141" s="39">
        <v>0</v>
      </c>
      <c r="K141" s="39">
        <v>0</v>
      </c>
      <c r="L141" s="39">
        <v>112500</v>
      </c>
      <c r="M141" s="39">
        <v>206250</v>
      </c>
      <c r="N141" s="39">
        <v>0</v>
      </c>
      <c r="O141" s="39">
        <v>0</v>
      </c>
      <c r="P141" s="39">
        <v>0</v>
      </c>
      <c r="Q141" s="39">
        <v>412500</v>
      </c>
      <c r="R141" s="39">
        <v>0</v>
      </c>
      <c r="S141" s="28">
        <f t="shared" si="8"/>
        <v>1209375</v>
      </c>
      <c r="T141" s="28">
        <f t="shared" si="9"/>
        <v>100781.25</v>
      </c>
      <c r="U141" s="108"/>
      <c r="W141" s="17"/>
    </row>
    <row r="142" spans="1:23" s="7" customFormat="1" ht="21.75" customHeight="1">
      <c r="A142" s="99"/>
      <c r="B142" s="99"/>
      <c r="C142" s="116"/>
      <c r="D142" s="102"/>
      <c r="E142" s="29">
        <v>133</v>
      </c>
      <c r="F142" s="63" t="s">
        <v>21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28">
        <f t="shared" si="8"/>
        <v>0</v>
      </c>
      <c r="T142" s="16">
        <f t="shared" si="9"/>
        <v>0</v>
      </c>
      <c r="U142" s="108"/>
      <c r="W142" s="17"/>
    </row>
    <row r="143" spans="1:23" s="7" customFormat="1" ht="21.75" customHeight="1" thickBot="1">
      <c r="A143" s="99"/>
      <c r="B143" s="99"/>
      <c r="C143" s="116"/>
      <c r="D143" s="102"/>
      <c r="E143" s="50">
        <v>232</v>
      </c>
      <c r="F143" s="66" t="s">
        <v>20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28">
        <f t="shared" si="8"/>
        <v>0</v>
      </c>
      <c r="T143" s="16">
        <f t="shared" si="9"/>
        <v>0</v>
      </c>
      <c r="U143" s="108"/>
      <c r="W143" s="17"/>
    </row>
    <row r="144" spans="1:23" s="7" customFormat="1" ht="21.75" customHeight="1" thickBot="1">
      <c r="A144" s="98">
        <v>34</v>
      </c>
      <c r="B144" s="98">
        <v>0</v>
      </c>
      <c r="C144" s="115">
        <v>4982567</v>
      </c>
      <c r="D144" s="101" t="s">
        <v>67</v>
      </c>
      <c r="E144" s="46">
        <v>144</v>
      </c>
      <c r="F144" s="63" t="s">
        <v>33</v>
      </c>
      <c r="G144" s="39">
        <v>800000</v>
      </c>
      <c r="H144" s="39">
        <v>800000</v>
      </c>
      <c r="I144" s="39">
        <v>800000</v>
      </c>
      <c r="J144" s="39">
        <v>800000</v>
      </c>
      <c r="K144" s="39">
        <v>800000</v>
      </c>
      <c r="L144" s="39">
        <v>800000</v>
      </c>
      <c r="M144" s="39">
        <v>800000</v>
      </c>
      <c r="N144" s="39">
        <v>800000</v>
      </c>
      <c r="O144" s="39">
        <v>800000</v>
      </c>
      <c r="P144" s="39">
        <v>800000</v>
      </c>
      <c r="Q144" s="39">
        <v>800000</v>
      </c>
      <c r="R144" s="39">
        <v>800000</v>
      </c>
      <c r="S144" s="28">
        <f t="shared" si="8"/>
        <v>9600000</v>
      </c>
      <c r="T144" s="28">
        <f t="shared" si="9"/>
        <v>800000</v>
      </c>
      <c r="U144" s="107">
        <f>SUM(S144:T149)</f>
        <v>12291204.25</v>
      </c>
      <c r="W144" s="17"/>
    </row>
    <row r="145" spans="1:23" s="7" customFormat="1" ht="21.75" customHeight="1">
      <c r="A145" s="99"/>
      <c r="B145" s="99"/>
      <c r="C145" s="116"/>
      <c r="D145" s="102"/>
      <c r="E145" s="46">
        <v>144</v>
      </c>
      <c r="F145" s="63" t="s">
        <v>23</v>
      </c>
      <c r="G145" s="39">
        <v>0</v>
      </c>
      <c r="H145" s="39">
        <v>27273</v>
      </c>
      <c r="I145" s="39"/>
      <c r="J145" s="39">
        <v>54545</v>
      </c>
      <c r="K145" s="39">
        <v>135091</v>
      </c>
      <c r="L145" s="39">
        <v>190909</v>
      </c>
      <c r="M145" s="39">
        <v>300000</v>
      </c>
      <c r="N145" s="39">
        <v>290909</v>
      </c>
      <c r="O145" s="39">
        <v>133818</v>
      </c>
      <c r="P145" s="39">
        <v>144182</v>
      </c>
      <c r="Q145" s="39">
        <v>250818</v>
      </c>
      <c r="R145" s="39">
        <v>218182</v>
      </c>
      <c r="S145" s="28">
        <f aca="true" t="shared" si="10" ref="S145:S208">SUM(G145:R145)</f>
        <v>1745727</v>
      </c>
      <c r="T145" s="28">
        <f aca="true" t="shared" si="11" ref="T145:T208">S145/12</f>
        <v>145477.25</v>
      </c>
      <c r="U145" s="108"/>
      <c r="W145" s="17"/>
    </row>
    <row r="146" spans="1:23" s="7" customFormat="1" ht="21.75" customHeight="1">
      <c r="A146" s="99"/>
      <c r="B146" s="99"/>
      <c r="C146" s="116"/>
      <c r="D146" s="102"/>
      <c r="E146" s="29">
        <v>145</v>
      </c>
      <c r="F146" s="63" t="s">
        <v>21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28">
        <f t="shared" si="10"/>
        <v>0</v>
      </c>
      <c r="T146" s="28">
        <f t="shared" si="11"/>
        <v>0</v>
      </c>
      <c r="U146" s="108"/>
      <c r="W146" s="17"/>
    </row>
    <row r="147" spans="1:23" s="7" customFormat="1" ht="21.75" customHeight="1">
      <c r="A147" s="99"/>
      <c r="B147" s="99"/>
      <c r="C147" s="116"/>
      <c r="D147" s="102"/>
      <c r="E147" s="29">
        <v>145</v>
      </c>
      <c r="F147" s="63" t="s">
        <v>23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28">
        <f t="shared" si="10"/>
        <v>0</v>
      </c>
      <c r="T147" s="28">
        <f t="shared" si="11"/>
        <v>0</v>
      </c>
      <c r="U147" s="108"/>
      <c r="W147" s="17"/>
    </row>
    <row r="148" spans="1:23" s="7" customFormat="1" ht="21.75" customHeight="1">
      <c r="A148" s="99"/>
      <c r="B148" s="99"/>
      <c r="C148" s="116"/>
      <c r="D148" s="102"/>
      <c r="E148" s="29">
        <v>145</v>
      </c>
      <c r="F148" s="63" t="s">
        <v>32</v>
      </c>
      <c r="G148" s="55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5">
        <v>0</v>
      </c>
      <c r="S148" s="28">
        <f t="shared" si="10"/>
        <v>0</v>
      </c>
      <c r="T148" s="28">
        <f t="shared" si="11"/>
        <v>0</v>
      </c>
      <c r="U148" s="108"/>
      <c r="W148" s="17"/>
    </row>
    <row r="149" spans="1:23" s="7" customFormat="1" ht="21.75" customHeight="1" thickBot="1">
      <c r="A149" s="100"/>
      <c r="B149" s="100"/>
      <c r="C149" s="117"/>
      <c r="D149" s="103"/>
      <c r="E149" s="50">
        <v>232</v>
      </c>
      <c r="F149" s="66" t="s">
        <v>20</v>
      </c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28">
        <f t="shared" si="10"/>
        <v>0</v>
      </c>
      <c r="T149" s="28">
        <f t="shared" si="11"/>
        <v>0</v>
      </c>
      <c r="U149" s="109"/>
      <c r="W149" s="17"/>
    </row>
    <row r="150" spans="1:25" s="7" customFormat="1" ht="21.75" customHeight="1">
      <c r="A150" s="110">
        <v>35</v>
      </c>
      <c r="B150" s="112">
        <v>0</v>
      </c>
      <c r="C150" s="112">
        <v>2611212</v>
      </c>
      <c r="D150" s="113" t="s">
        <v>68</v>
      </c>
      <c r="E150" s="14">
        <v>141</v>
      </c>
      <c r="F150" s="62" t="s">
        <v>18</v>
      </c>
      <c r="G150" s="15">
        <v>800000</v>
      </c>
      <c r="H150" s="15">
        <v>800000</v>
      </c>
      <c r="I150" s="15">
        <v>800000</v>
      </c>
      <c r="J150" s="15">
        <v>800000</v>
      </c>
      <c r="K150" s="15">
        <v>800000</v>
      </c>
      <c r="L150" s="15">
        <v>800000</v>
      </c>
      <c r="M150" s="15">
        <v>800000</v>
      </c>
      <c r="N150" s="15">
        <v>800000</v>
      </c>
      <c r="O150" s="15">
        <v>800000</v>
      </c>
      <c r="P150" s="15">
        <v>800000</v>
      </c>
      <c r="Q150" s="15">
        <v>800000</v>
      </c>
      <c r="R150" s="15">
        <v>800000</v>
      </c>
      <c r="S150" s="28">
        <f t="shared" si="10"/>
        <v>9600000</v>
      </c>
      <c r="T150" s="28">
        <f t="shared" si="11"/>
        <v>800000</v>
      </c>
      <c r="U150" s="114">
        <f>SUM(S150:T153)</f>
        <v>12714382.416666666</v>
      </c>
      <c r="W150" s="17"/>
      <c r="Y150" s="18"/>
    </row>
    <row r="151" spans="1:27" s="7" customFormat="1" ht="21.75" customHeight="1">
      <c r="A151" s="111"/>
      <c r="B151" s="99"/>
      <c r="C151" s="99"/>
      <c r="D151" s="102"/>
      <c r="E151" s="19">
        <v>141</v>
      </c>
      <c r="F151" s="63" t="s">
        <v>23</v>
      </c>
      <c r="G151" s="15">
        <v>272721</v>
      </c>
      <c r="H151" s="15">
        <v>218177</v>
      </c>
      <c r="I151" s="15">
        <v>0</v>
      </c>
      <c r="J151" s="15">
        <v>0</v>
      </c>
      <c r="K151" s="15">
        <v>0</v>
      </c>
      <c r="L151" s="15">
        <v>0</v>
      </c>
      <c r="M151" s="15">
        <v>296970</v>
      </c>
      <c r="N151" s="15">
        <v>290909</v>
      </c>
      <c r="O151" s="15">
        <v>175758</v>
      </c>
      <c r="P151" s="15">
        <v>300000</v>
      </c>
      <c r="Q151" s="15">
        <v>290909</v>
      </c>
      <c r="R151" s="15">
        <v>290909</v>
      </c>
      <c r="S151" s="28">
        <f t="shared" si="10"/>
        <v>2136353</v>
      </c>
      <c r="T151" s="28">
        <f t="shared" si="11"/>
        <v>178029.41666666666</v>
      </c>
      <c r="U151" s="108"/>
      <c r="W151" s="17"/>
      <c r="Y151" s="18"/>
      <c r="AA151" s="17"/>
    </row>
    <row r="152" spans="1:23" s="7" customFormat="1" ht="21.75" customHeight="1">
      <c r="A152" s="111"/>
      <c r="B152" s="99"/>
      <c r="C152" s="99"/>
      <c r="D152" s="102"/>
      <c r="E152" s="14">
        <v>133</v>
      </c>
      <c r="F152" s="62" t="s">
        <v>21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28">
        <f t="shared" si="10"/>
        <v>0</v>
      </c>
      <c r="T152" s="28">
        <f t="shared" si="11"/>
        <v>0</v>
      </c>
      <c r="U152" s="108"/>
      <c r="W152" s="17"/>
    </row>
    <row r="153" spans="1:25" s="7" customFormat="1" ht="21.75" customHeight="1" thickBot="1">
      <c r="A153" s="111"/>
      <c r="B153" s="99"/>
      <c r="C153" s="99"/>
      <c r="D153" s="102"/>
      <c r="E153" s="14">
        <v>232</v>
      </c>
      <c r="F153" s="62" t="s">
        <v>20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28">
        <f t="shared" si="10"/>
        <v>0</v>
      </c>
      <c r="T153" s="28">
        <f t="shared" si="11"/>
        <v>0</v>
      </c>
      <c r="U153" s="109"/>
      <c r="W153" s="17"/>
      <c r="Y153" s="18"/>
    </row>
    <row r="154" spans="1:25" s="7" customFormat="1" ht="21.75" customHeight="1">
      <c r="A154" s="110">
        <v>36</v>
      </c>
      <c r="B154" s="112">
        <v>0</v>
      </c>
      <c r="C154" s="112">
        <v>737300</v>
      </c>
      <c r="D154" s="113" t="s">
        <v>69</v>
      </c>
      <c r="E154" s="14">
        <v>111</v>
      </c>
      <c r="F154" s="62" t="s">
        <v>18</v>
      </c>
      <c r="G154" s="15">
        <v>880000</v>
      </c>
      <c r="H154" s="15">
        <v>880000</v>
      </c>
      <c r="I154" s="15">
        <v>880000</v>
      </c>
      <c r="J154" s="15">
        <v>880000</v>
      </c>
      <c r="K154" s="15">
        <v>880000</v>
      </c>
      <c r="L154" s="15">
        <v>880000</v>
      </c>
      <c r="M154" s="15">
        <v>880000</v>
      </c>
      <c r="N154" s="15">
        <v>880000</v>
      </c>
      <c r="O154" s="15">
        <v>880000</v>
      </c>
      <c r="P154" s="15">
        <v>880000</v>
      </c>
      <c r="Q154" s="15">
        <v>880000</v>
      </c>
      <c r="R154" s="15">
        <v>880000</v>
      </c>
      <c r="S154" s="28">
        <f t="shared" si="10"/>
        <v>10560000</v>
      </c>
      <c r="T154" s="28">
        <f t="shared" si="11"/>
        <v>880000</v>
      </c>
      <c r="U154" s="114">
        <f>SUM(S154:T157)</f>
        <v>11440000</v>
      </c>
      <c r="W154" s="17"/>
      <c r="Y154" s="18"/>
    </row>
    <row r="155" spans="1:27" s="7" customFormat="1" ht="21.75" customHeight="1">
      <c r="A155" s="111"/>
      <c r="B155" s="99"/>
      <c r="C155" s="99"/>
      <c r="D155" s="102"/>
      <c r="E155" s="19">
        <v>113</v>
      </c>
      <c r="F155" s="63" t="s">
        <v>19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28">
        <f t="shared" si="10"/>
        <v>0</v>
      </c>
      <c r="T155" s="28">
        <f t="shared" si="11"/>
        <v>0</v>
      </c>
      <c r="U155" s="108"/>
      <c r="W155" s="17"/>
      <c r="Y155" s="18"/>
      <c r="AA155" s="17"/>
    </row>
    <row r="156" spans="1:23" s="7" customFormat="1" ht="21.75" customHeight="1">
      <c r="A156" s="111"/>
      <c r="B156" s="99"/>
      <c r="C156" s="99"/>
      <c r="D156" s="102"/>
      <c r="E156" s="14">
        <v>133</v>
      </c>
      <c r="F156" s="62" t="s">
        <v>21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28">
        <f t="shared" si="10"/>
        <v>0</v>
      </c>
      <c r="T156" s="28">
        <f t="shared" si="11"/>
        <v>0</v>
      </c>
      <c r="U156" s="108"/>
      <c r="W156" s="17"/>
    </row>
    <row r="157" spans="1:25" s="7" customFormat="1" ht="21.75" customHeight="1" thickBot="1">
      <c r="A157" s="111"/>
      <c r="B157" s="99"/>
      <c r="C157" s="99"/>
      <c r="D157" s="102"/>
      <c r="E157" s="14">
        <v>232</v>
      </c>
      <c r="F157" s="62" t="s">
        <v>20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28">
        <f t="shared" si="10"/>
        <v>0</v>
      </c>
      <c r="T157" s="28">
        <f t="shared" si="11"/>
        <v>0</v>
      </c>
      <c r="U157" s="109"/>
      <c r="W157" s="17"/>
      <c r="Y157" s="18"/>
    </row>
    <row r="158" spans="1:25" s="7" customFormat="1" ht="21.75" customHeight="1">
      <c r="A158" s="110">
        <v>37</v>
      </c>
      <c r="B158" s="112">
        <v>0</v>
      </c>
      <c r="C158" s="112">
        <v>1296385</v>
      </c>
      <c r="D158" s="113" t="s">
        <v>70</v>
      </c>
      <c r="E158" s="14">
        <v>141</v>
      </c>
      <c r="F158" s="62" t="s">
        <v>18</v>
      </c>
      <c r="G158" s="15">
        <v>800000</v>
      </c>
      <c r="H158" s="15">
        <v>800000</v>
      </c>
      <c r="I158" s="15">
        <v>800000</v>
      </c>
      <c r="J158" s="15">
        <v>800000</v>
      </c>
      <c r="K158" s="15">
        <v>800000</v>
      </c>
      <c r="L158" s="15">
        <v>800000</v>
      </c>
      <c r="M158" s="15">
        <v>800000</v>
      </c>
      <c r="N158" s="15">
        <v>800000</v>
      </c>
      <c r="O158" s="15">
        <v>800000</v>
      </c>
      <c r="P158" s="15">
        <v>800000</v>
      </c>
      <c r="Q158" s="15">
        <v>800000</v>
      </c>
      <c r="R158" s="15">
        <v>800000</v>
      </c>
      <c r="S158" s="28">
        <f t="shared" si="10"/>
        <v>9600000</v>
      </c>
      <c r="T158" s="28">
        <f t="shared" si="11"/>
        <v>800000</v>
      </c>
      <c r="U158" s="114">
        <f>SUM(S158:T161)</f>
        <v>10400000</v>
      </c>
      <c r="W158" s="17"/>
      <c r="Y158" s="18"/>
    </row>
    <row r="159" spans="1:27" s="7" customFormat="1" ht="21.75" customHeight="1">
      <c r="A159" s="111"/>
      <c r="B159" s="99"/>
      <c r="C159" s="99"/>
      <c r="D159" s="102"/>
      <c r="E159" s="19">
        <v>113</v>
      </c>
      <c r="F159" s="63" t="s">
        <v>19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28">
        <f t="shared" si="10"/>
        <v>0</v>
      </c>
      <c r="T159" s="28">
        <f t="shared" si="11"/>
        <v>0</v>
      </c>
      <c r="U159" s="108"/>
      <c r="W159" s="17"/>
      <c r="Y159" s="18"/>
      <c r="AA159" s="17"/>
    </row>
    <row r="160" spans="1:23" s="7" customFormat="1" ht="21.75" customHeight="1">
      <c r="A160" s="111"/>
      <c r="B160" s="99"/>
      <c r="C160" s="99"/>
      <c r="D160" s="102"/>
      <c r="E160" s="14">
        <v>133</v>
      </c>
      <c r="F160" s="62" t="s">
        <v>21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28">
        <f t="shared" si="10"/>
        <v>0</v>
      </c>
      <c r="T160" s="28">
        <f t="shared" si="11"/>
        <v>0</v>
      </c>
      <c r="U160" s="108"/>
      <c r="W160" s="17"/>
    </row>
    <row r="161" spans="1:25" s="7" customFormat="1" ht="21.75" customHeight="1" thickBot="1">
      <c r="A161" s="111"/>
      <c r="B161" s="99"/>
      <c r="C161" s="99"/>
      <c r="D161" s="102"/>
      <c r="E161" s="14">
        <v>232</v>
      </c>
      <c r="F161" s="62" t="s">
        <v>20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28">
        <f t="shared" si="10"/>
        <v>0</v>
      </c>
      <c r="T161" s="28">
        <f t="shared" si="11"/>
        <v>0</v>
      </c>
      <c r="U161" s="109"/>
      <c r="W161" s="17"/>
      <c r="Y161" s="18"/>
    </row>
    <row r="162" spans="1:25" s="7" customFormat="1" ht="21.75" customHeight="1">
      <c r="A162" s="110">
        <v>38</v>
      </c>
      <c r="B162" s="112">
        <v>0</v>
      </c>
      <c r="C162" s="112">
        <v>1079612</v>
      </c>
      <c r="D162" s="113" t="s">
        <v>71</v>
      </c>
      <c r="E162" s="14">
        <v>144</v>
      </c>
      <c r="F162" s="62" t="s">
        <v>18</v>
      </c>
      <c r="G162" s="15">
        <v>632985</v>
      </c>
      <c r="H162" s="15">
        <v>688238</v>
      </c>
      <c r="I162" s="15">
        <v>416695</v>
      </c>
      <c r="J162" s="15">
        <v>459049</v>
      </c>
      <c r="K162" s="15">
        <v>518991</v>
      </c>
      <c r="L162" s="15">
        <v>518991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28">
        <f t="shared" si="10"/>
        <v>3234949</v>
      </c>
      <c r="T162" s="28">
        <f t="shared" si="11"/>
        <v>269579.0833333333</v>
      </c>
      <c r="U162" s="114">
        <f>SUM(S162:T165)</f>
        <v>3973315.666666667</v>
      </c>
      <c r="W162" s="17"/>
      <c r="Y162" s="18"/>
    </row>
    <row r="163" spans="1:27" s="7" customFormat="1" ht="21.75" customHeight="1">
      <c r="A163" s="111"/>
      <c r="B163" s="99"/>
      <c r="C163" s="99"/>
      <c r="D163" s="102"/>
      <c r="E163" s="19">
        <v>113</v>
      </c>
      <c r="F163" s="63" t="s">
        <v>19</v>
      </c>
      <c r="G163" s="15">
        <v>0</v>
      </c>
      <c r="H163" s="15">
        <v>154545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127273</v>
      </c>
      <c r="P163" s="15">
        <v>99909</v>
      </c>
      <c r="Q163" s="15">
        <v>51000</v>
      </c>
      <c r="R163" s="15">
        <v>0</v>
      </c>
      <c r="S163" s="28">
        <f t="shared" si="10"/>
        <v>432727</v>
      </c>
      <c r="T163" s="28">
        <f t="shared" si="11"/>
        <v>36060.583333333336</v>
      </c>
      <c r="U163" s="108"/>
      <c r="W163" s="17"/>
      <c r="Y163" s="18"/>
      <c r="AA163" s="17"/>
    </row>
    <row r="164" spans="1:23" s="7" customFormat="1" ht="21.75" customHeight="1">
      <c r="A164" s="111"/>
      <c r="B164" s="99"/>
      <c r="C164" s="99"/>
      <c r="D164" s="102"/>
      <c r="E164" s="14">
        <v>133</v>
      </c>
      <c r="F164" s="62" t="s">
        <v>21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28">
        <f t="shared" si="10"/>
        <v>0</v>
      </c>
      <c r="T164" s="28">
        <f t="shared" si="11"/>
        <v>0</v>
      </c>
      <c r="U164" s="108"/>
      <c r="W164" s="17"/>
    </row>
    <row r="165" spans="1:25" s="7" customFormat="1" ht="21.75" customHeight="1" thickBot="1">
      <c r="A165" s="111"/>
      <c r="B165" s="99"/>
      <c r="C165" s="99"/>
      <c r="D165" s="102"/>
      <c r="E165" s="14">
        <v>232</v>
      </c>
      <c r="F165" s="62" t="s">
        <v>20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28">
        <f t="shared" si="10"/>
        <v>0</v>
      </c>
      <c r="T165" s="28">
        <f t="shared" si="11"/>
        <v>0</v>
      </c>
      <c r="U165" s="109"/>
      <c r="W165" s="17"/>
      <c r="Y165" s="18"/>
    </row>
    <row r="166" spans="1:25" s="7" customFormat="1" ht="21.75" customHeight="1">
      <c r="A166" s="110">
        <v>39</v>
      </c>
      <c r="B166" s="112">
        <v>0</v>
      </c>
      <c r="C166" s="112">
        <v>1836223</v>
      </c>
      <c r="D166" s="113" t="s">
        <v>72</v>
      </c>
      <c r="E166" s="14">
        <v>144</v>
      </c>
      <c r="F166" s="62" t="s">
        <v>18</v>
      </c>
      <c r="G166" s="15">
        <v>500000</v>
      </c>
      <c r="H166" s="15">
        <v>500000</v>
      </c>
      <c r="I166" s="15">
        <v>700000</v>
      </c>
      <c r="J166" s="15">
        <v>700000</v>
      </c>
      <c r="K166" s="15">
        <v>700000</v>
      </c>
      <c r="L166" s="15">
        <v>700000</v>
      </c>
      <c r="M166" s="15">
        <v>700000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28">
        <f t="shared" si="10"/>
        <v>4500000</v>
      </c>
      <c r="T166" s="28">
        <f t="shared" si="11"/>
        <v>375000</v>
      </c>
      <c r="U166" s="114">
        <f>SUM(S166:T169)</f>
        <v>4908854.166666667</v>
      </c>
      <c r="W166" s="17"/>
      <c r="Y166" s="18"/>
    </row>
    <row r="167" spans="1:27" s="7" customFormat="1" ht="21.75" customHeight="1">
      <c r="A167" s="111"/>
      <c r="B167" s="99"/>
      <c r="C167" s="99"/>
      <c r="D167" s="102"/>
      <c r="E167" s="14">
        <v>144</v>
      </c>
      <c r="F167" s="63" t="s">
        <v>23</v>
      </c>
      <c r="G167" s="15">
        <v>0</v>
      </c>
      <c r="H167" s="15">
        <v>31250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28">
        <f t="shared" si="10"/>
        <v>31250</v>
      </c>
      <c r="T167" s="28">
        <f t="shared" si="11"/>
        <v>2604.1666666666665</v>
      </c>
      <c r="U167" s="108"/>
      <c r="W167" s="17"/>
      <c r="Y167" s="18"/>
      <c r="AA167" s="17"/>
    </row>
    <row r="168" spans="1:23" s="7" customFormat="1" ht="21.75" customHeight="1">
      <c r="A168" s="111"/>
      <c r="B168" s="99"/>
      <c r="C168" s="99"/>
      <c r="D168" s="102"/>
      <c r="E168" s="14">
        <v>133</v>
      </c>
      <c r="F168" s="62" t="s">
        <v>21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28">
        <f t="shared" si="10"/>
        <v>0</v>
      </c>
      <c r="T168" s="28">
        <f t="shared" si="11"/>
        <v>0</v>
      </c>
      <c r="U168" s="108"/>
      <c r="W168" s="17"/>
    </row>
    <row r="169" spans="1:25" s="7" customFormat="1" ht="21.75" customHeight="1" thickBot="1">
      <c r="A169" s="111"/>
      <c r="B169" s="99"/>
      <c r="C169" s="99"/>
      <c r="D169" s="102"/>
      <c r="E169" s="14">
        <v>232</v>
      </c>
      <c r="F169" s="62" t="s">
        <v>20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28">
        <f t="shared" si="10"/>
        <v>0</v>
      </c>
      <c r="T169" s="28">
        <f t="shared" si="11"/>
        <v>0</v>
      </c>
      <c r="U169" s="109"/>
      <c r="W169" s="17"/>
      <c r="Y169" s="18"/>
    </row>
    <row r="170" spans="1:25" s="7" customFormat="1" ht="21.75" customHeight="1">
      <c r="A170" s="110">
        <v>40</v>
      </c>
      <c r="B170" s="112">
        <v>0</v>
      </c>
      <c r="C170" s="112">
        <v>523007</v>
      </c>
      <c r="D170" s="113" t="s">
        <v>73</v>
      </c>
      <c r="E170" s="14">
        <v>144</v>
      </c>
      <c r="F170" s="62" t="s">
        <v>18</v>
      </c>
      <c r="G170" s="15">
        <v>800000</v>
      </c>
      <c r="H170" s="15">
        <v>800000</v>
      </c>
      <c r="I170" s="15">
        <v>800000</v>
      </c>
      <c r="J170" s="15">
        <v>800000</v>
      </c>
      <c r="K170" s="15">
        <v>800000</v>
      </c>
      <c r="L170" s="15">
        <v>800000</v>
      </c>
      <c r="M170" s="15">
        <v>800000</v>
      </c>
      <c r="N170" s="15">
        <v>800000</v>
      </c>
      <c r="O170" s="15">
        <v>800000</v>
      </c>
      <c r="P170" s="15">
        <v>800000</v>
      </c>
      <c r="Q170" s="15">
        <v>800000</v>
      </c>
      <c r="R170" s="15">
        <v>800000</v>
      </c>
      <c r="S170" s="28">
        <f t="shared" si="10"/>
        <v>9600000</v>
      </c>
      <c r="T170" s="28">
        <f t="shared" si="11"/>
        <v>800000</v>
      </c>
      <c r="U170" s="114">
        <f>SUM(S170:T173)</f>
        <v>11236826.25</v>
      </c>
      <c r="W170" s="17"/>
      <c r="Y170" s="18"/>
    </row>
    <row r="171" spans="1:27" s="7" customFormat="1" ht="21.75" customHeight="1">
      <c r="A171" s="111"/>
      <c r="B171" s="99"/>
      <c r="C171" s="99"/>
      <c r="D171" s="102"/>
      <c r="E171" s="19">
        <v>113</v>
      </c>
      <c r="F171" s="63" t="s">
        <v>19</v>
      </c>
      <c r="G171" s="15">
        <v>0</v>
      </c>
      <c r="H171" s="15">
        <v>36364</v>
      </c>
      <c r="I171" s="15">
        <v>0</v>
      </c>
      <c r="J171" s="15">
        <v>0</v>
      </c>
      <c r="K171" s="15">
        <v>131455</v>
      </c>
      <c r="L171" s="15">
        <v>27273</v>
      </c>
      <c r="M171" s="15">
        <v>0</v>
      </c>
      <c r="N171" s="15">
        <v>0</v>
      </c>
      <c r="O171" s="15">
        <v>27273</v>
      </c>
      <c r="P171" s="15">
        <v>18636</v>
      </c>
      <c r="Q171" s="15">
        <v>240545</v>
      </c>
      <c r="R171" s="15">
        <v>290909</v>
      </c>
      <c r="S171" s="28">
        <f t="shared" si="10"/>
        <v>772455</v>
      </c>
      <c r="T171" s="28">
        <f t="shared" si="11"/>
        <v>64371.25</v>
      </c>
      <c r="U171" s="108"/>
      <c r="W171" s="17"/>
      <c r="Y171" s="18"/>
      <c r="AA171" s="17"/>
    </row>
    <row r="172" spans="1:23" s="7" customFormat="1" ht="21.75" customHeight="1">
      <c r="A172" s="111"/>
      <c r="B172" s="99"/>
      <c r="C172" s="99"/>
      <c r="D172" s="102"/>
      <c r="E172" s="14">
        <v>133</v>
      </c>
      <c r="F172" s="62" t="s">
        <v>21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28">
        <f t="shared" si="10"/>
        <v>0</v>
      </c>
      <c r="T172" s="28">
        <f t="shared" si="11"/>
        <v>0</v>
      </c>
      <c r="U172" s="108"/>
      <c r="W172" s="17"/>
    </row>
    <row r="173" spans="1:25" s="7" customFormat="1" ht="21.75" customHeight="1" thickBot="1">
      <c r="A173" s="111"/>
      <c r="B173" s="99"/>
      <c r="C173" s="99"/>
      <c r="D173" s="102"/>
      <c r="E173" s="14">
        <v>232</v>
      </c>
      <c r="F173" s="62" t="s">
        <v>20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28">
        <f t="shared" si="10"/>
        <v>0</v>
      </c>
      <c r="T173" s="28">
        <f t="shared" si="11"/>
        <v>0</v>
      </c>
      <c r="U173" s="109"/>
      <c r="W173" s="17"/>
      <c r="Y173" s="18"/>
    </row>
    <row r="174" spans="1:25" s="7" customFormat="1" ht="21.75" customHeight="1">
      <c r="A174" s="110">
        <v>41</v>
      </c>
      <c r="B174" s="112">
        <v>0</v>
      </c>
      <c r="C174" s="112">
        <v>4716079</v>
      </c>
      <c r="D174" s="113" t="s">
        <v>74</v>
      </c>
      <c r="E174" s="14">
        <v>141</v>
      </c>
      <c r="F174" s="62" t="s">
        <v>18</v>
      </c>
      <c r="G174" s="15">
        <v>700000</v>
      </c>
      <c r="H174" s="15">
        <v>700000</v>
      </c>
      <c r="I174" s="15">
        <v>700000</v>
      </c>
      <c r="J174" s="15">
        <v>700000</v>
      </c>
      <c r="K174" s="15">
        <v>700000</v>
      </c>
      <c r="L174" s="15">
        <v>700000</v>
      </c>
      <c r="M174" s="15">
        <v>700000</v>
      </c>
      <c r="N174" s="15">
        <v>700000</v>
      </c>
      <c r="O174" s="15">
        <v>700000</v>
      </c>
      <c r="P174" s="15">
        <v>700000</v>
      </c>
      <c r="Q174" s="15">
        <v>700000</v>
      </c>
      <c r="R174" s="15">
        <v>700000</v>
      </c>
      <c r="S174" s="28">
        <f t="shared" si="10"/>
        <v>8400000</v>
      </c>
      <c r="T174" s="28">
        <f t="shared" si="11"/>
        <v>700000</v>
      </c>
      <c r="U174" s="114">
        <f>SUM(S174:T177)</f>
        <v>10013447.166666666</v>
      </c>
      <c r="W174" s="17"/>
      <c r="Y174" s="18"/>
    </row>
    <row r="175" spans="1:27" s="7" customFormat="1" ht="21.75" customHeight="1">
      <c r="A175" s="111"/>
      <c r="B175" s="99"/>
      <c r="C175" s="99"/>
      <c r="D175" s="102"/>
      <c r="E175" s="19">
        <v>113</v>
      </c>
      <c r="F175" s="63" t="s">
        <v>19</v>
      </c>
      <c r="G175" s="15">
        <v>167045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95455</v>
      </c>
      <c r="O175" s="15">
        <v>127273</v>
      </c>
      <c r="P175" s="15">
        <v>0</v>
      </c>
      <c r="Q175" s="15">
        <v>254545</v>
      </c>
      <c r="R175" s="15">
        <v>198864</v>
      </c>
      <c r="S175" s="28">
        <f t="shared" si="10"/>
        <v>843182</v>
      </c>
      <c r="T175" s="28">
        <f t="shared" si="11"/>
        <v>70265.16666666667</v>
      </c>
      <c r="U175" s="108"/>
      <c r="W175" s="17"/>
      <c r="Y175" s="18"/>
      <c r="AA175" s="17"/>
    </row>
    <row r="176" spans="1:23" s="7" customFormat="1" ht="21.75" customHeight="1">
      <c r="A176" s="111"/>
      <c r="B176" s="99"/>
      <c r="C176" s="99"/>
      <c r="D176" s="102"/>
      <c r="E176" s="14">
        <v>133</v>
      </c>
      <c r="F176" s="62" t="s">
        <v>21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28">
        <f t="shared" si="10"/>
        <v>0</v>
      </c>
      <c r="T176" s="28">
        <f t="shared" si="11"/>
        <v>0</v>
      </c>
      <c r="U176" s="108"/>
      <c r="W176" s="17"/>
    </row>
    <row r="177" spans="1:25" s="7" customFormat="1" ht="21.75" customHeight="1" thickBot="1">
      <c r="A177" s="111"/>
      <c r="B177" s="99"/>
      <c r="C177" s="99"/>
      <c r="D177" s="102"/>
      <c r="E177" s="14">
        <v>232</v>
      </c>
      <c r="F177" s="62" t="s">
        <v>20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28">
        <f t="shared" si="10"/>
        <v>0</v>
      </c>
      <c r="T177" s="28">
        <f t="shared" si="11"/>
        <v>0</v>
      </c>
      <c r="U177" s="109"/>
      <c r="W177" s="17"/>
      <c r="Y177" s="18"/>
    </row>
    <row r="178" spans="1:25" s="7" customFormat="1" ht="21.75" customHeight="1">
      <c r="A178" s="110">
        <v>42</v>
      </c>
      <c r="B178" s="112">
        <v>0</v>
      </c>
      <c r="C178" s="112">
        <v>4859355</v>
      </c>
      <c r="D178" s="113" t="s">
        <v>75</v>
      </c>
      <c r="E178" s="14">
        <v>141</v>
      </c>
      <c r="F178" s="62" t="s">
        <v>18</v>
      </c>
      <c r="G178" s="15">
        <v>800000</v>
      </c>
      <c r="H178" s="15">
        <v>800000</v>
      </c>
      <c r="I178" s="15">
        <v>800000</v>
      </c>
      <c r="J178" s="15">
        <v>800000</v>
      </c>
      <c r="K178" s="15">
        <v>800000</v>
      </c>
      <c r="L178" s="15">
        <v>800000</v>
      </c>
      <c r="M178" s="15">
        <v>800000</v>
      </c>
      <c r="N178" s="15">
        <v>800000</v>
      </c>
      <c r="O178" s="15">
        <v>800000</v>
      </c>
      <c r="P178" s="15">
        <v>800000</v>
      </c>
      <c r="Q178" s="15">
        <v>800000</v>
      </c>
      <c r="R178" s="15">
        <v>800000</v>
      </c>
      <c r="S178" s="28">
        <f t="shared" si="10"/>
        <v>9600000</v>
      </c>
      <c r="T178" s="28">
        <f t="shared" si="11"/>
        <v>800000</v>
      </c>
      <c r="U178" s="114">
        <f>SUM(S178:T181)</f>
        <v>10595787.583333334</v>
      </c>
      <c r="W178" s="17"/>
      <c r="Y178" s="18"/>
    </row>
    <row r="179" spans="1:27" s="7" customFormat="1" ht="21.75" customHeight="1">
      <c r="A179" s="111"/>
      <c r="B179" s="99"/>
      <c r="C179" s="99"/>
      <c r="D179" s="102"/>
      <c r="E179" s="19">
        <v>141</v>
      </c>
      <c r="F179" s="63" t="s">
        <v>271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100818</v>
      </c>
      <c r="M179" s="15">
        <v>79909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28">
        <f t="shared" si="10"/>
        <v>180727</v>
      </c>
      <c r="T179" s="28">
        <f t="shared" si="11"/>
        <v>15060.583333333334</v>
      </c>
      <c r="U179" s="108"/>
      <c r="W179" s="17"/>
      <c r="Y179" s="18"/>
      <c r="AA179" s="17"/>
    </row>
    <row r="180" spans="1:23" s="7" customFormat="1" ht="21.75" customHeight="1">
      <c r="A180" s="111"/>
      <c r="B180" s="99"/>
      <c r="C180" s="99"/>
      <c r="D180" s="102"/>
      <c r="E180" s="14">
        <v>133</v>
      </c>
      <c r="F180" s="62" t="s">
        <v>21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28">
        <f t="shared" si="10"/>
        <v>0</v>
      </c>
      <c r="T180" s="28">
        <f t="shared" si="11"/>
        <v>0</v>
      </c>
      <c r="U180" s="108"/>
      <c r="W180" s="17"/>
    </row>
    <row r="181" spans="1:25" s="7" customFormat="1" ht="21.75" customHeight="1" thickBot="1">
      <c r="A181" s="111"/>
      <c r="B181" s="99"/>
      <c r="C181" s="99"/>
      <c r="D181" s="102"/>
      <c r="E181" s="14">
        <v>232</v>
      </c>
      <c r="F181" s="62" t="s">
        <v>20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28">
        <f t="shared" si="10"/>
        <v>0</v>
      </c>
      <c r="T181" s="28">
        <f t="shared" si="11"/>
        <v>0</v>
      </c>
      <c r="U181" s="109"/>
      <c r="W181" s="17"/>
      <c r="Y181" s="18"/>
    </row>
    <row r="182" spans="1:25" s="7" customFormat="1" ht="21.75" customHeight="1">
      <c r="A182" s="110">
        <v>43</v>
      </c>
      <c r="B182" s="112">
        <v>0</v>
      </c>
      <c r="C182" s="112">
        <v>4475233</v>
      </c>
      <c r="D182" s="113" t="s">
        <v>76</v>
      </c>
      <c r="E182" s="14">
        <v>141</v>
      </c>
      <c r="F182" s="62" t="s">
        <v>18</v>
      </c>
      <c r="G182" s="15">
        <v>800000</v>
      </c>
      <c r="H182" s="15">
        <v>800000</v>
      </c>
      <c r="I182" s="15">
        <v>800000</v>
      </c>
      <c r="J182" s="15">
        <v>800000</v>
      </c>
      <c r="K182" s="15">
        <v>800000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28">
        <f t="shared" si="10"/>
        <v>4000000</v>
      </c>
      <c r="T182" s="28">
        <f t="shared" si="11"/>
        <v>333333.3333333333</v>
      </c>
      <c r="U182" s="114">
        <f>SUM(S182:T185)</f>
        <v>4865139.5</v>
      </c>
      <c r="W182" s="17"/>
      <c r="Y182" s="18"/>
    </row>
    <row r="183" spans="1:27" s="7" customFormat="1" ht="21.75" customHeight="1">
      <c r="A183" s="111"/>
      <c r="B183" s="99"/>
      <c r="C183" s="99"/>
      <c r="D183" s="102"/>
      <c r="E183" s="14">
        <v>141</v>
      </c>
      <c r="F183" s="63" t="s">
        <v>23</v>
      </c>
      <c r="G183" s="15">
        <v>0</v>
      </c>
      <c r="H183" s="15">
        <v>490898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28">
        <f t="shared" si="10"/>
        <v>490898</v>
      </c>
      <c r="T183" s="28">
        <f t="shared" si="11"/>
        <v>40908.166666666664</v>
      </c>
      <c r="U183" s="108"/>
      <c r="W183" s="17"/>
      <c r="Y183" s="18"/>
      <c r="AA183" s="17"/>
    </row>
    <row r="184" spans="1:23" s="7" customFormat="1" ht="21.75" customHeight="1">
      <c r="A184" s="111"/>
      <c r="B184" s="99"/>
      <c r="C184" s="99"/>
      <c r="D184" s="102"/>
      <c r="E184" s="14">
        <v>133</v>
      </c>
      <c r="F184" s="62" t="s">
        <v>21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28">
        <f t="shared" si="10"/>
        <v>0</v>
      </c>
      <c r="T184" s="28">
        <f t="shared" si="11"/>
        <v>0</v>
      </c>
      <c r="U184" s="108"/>
      <c r="W184" s="17"/>
    </row>
    <row r="185" spans="1:25" s="7" customFormat="1" ht="21.75" customHeight="1" thickBot="1">
      <c r="A185" s="111"/>
      <c r="B185" s="99"/>
      <c r="C185" s="99"/>
      <c r="D185" s="102"/>
      <c r="E185" s="14">
        <v>232</v>
      </c>
      <c r="F185" s="62" t="s">
        <v>20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28">
        <f t="shared" si="10"/>
        <v>0</v>
      </c>
      <c r="T185" s="28">
        <f t="shared" si="11"/>
        <v>0</v>
      </c>
      <c r="U185" s="109"/>
      <c r="W185" s="17"/>
      <c r="Y185" s="18"/>
    </row>
    <row r="186" spans="1:25" s="7" customFormat="1" ht="21.75" customHeight="1">
      <c r="A186" s="110">
        <v>44</v>
      </c>
      <c r="B186" s="112">
        <v>0</v>
      </c>
      <c r="C186" s="112">
        <v>2096592</v>
      </c>
      <c r="D186" s="113" t="s">
        <v>77</v>
      </c>
      <c r="E186" s="14">
        <v>141</v>
      </c>
      <c r="F186" s="62" t="s">
        <v>18</v>
      </c>
      <c r="G186" s="15">
        <v>800000</v>
      </c>
      <c r="H186" s="15">
        <v>800000</v>
      </c>
      <c r="I186" s="15">
        <v>800000</v>
      </c>
      <c r="J186" s="15">
        <v>800000</v>
      </c>
      <c r="K186" s="15">
        <v>800000</v>
      </c>
      <c r="L186" s="15">
        <v>800000</v>
      </c>
      <c r="M186" s="15">
        <v>800000</v>
      </c>
      <c r="N186" s="15">
        <v>800000</v>
      </c>
      <c r="O186" s="15">
        <v>800000</v>
      </c>
      <c r="P186" s="15">
        <v>800000</v>
      </c>
      <c r="Q186" s="15">
        <v>800000</v>
      </c>
      <c r="R186" s="15">
        <v>800000</v>
      </c>
      <c r="S186" s="28">
        <f t="shared" si="10"/>
        <v>9600000</v>
      </c>
      <c r="T186" s="28">
        <f t="shared" si="11"/>
        <v>800000</v>
      </c>
      <c r="U186" s="114">
        <f>SUM(S186:T189)</f>
        <v>10400000</v>
      </c>
      <c r="W186" s="17"/>
      <c r="Y186" s="18"/>
    </row>
    <row r="187" spans="1:27" s="7" customFormat="1" ht="21.75" customHeight="1">
      <c r="A187" s="111"/>
      <c r="B187" s="99"/>
      <c r="C187" s="99"/>
      <c r="D187" s="102"/>
      <c r="E187" s="19">
        <v>113</v>
      </c>
      <c r="F187" s="63" t="s">
        <v>19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28">
        <f t="shared" si="10"/>
        <v>0</v>
      </c>
      <c r="T187" s="28">
        <f t="shared" si="11"/>
        <v>0</v>
      </c>
      <c r="U187" s="108"/>
      <c r="W187" s="17"/>
      <c r="Y187" s="18"/>
      <c r="AA187" s="17"/>
    </row>
    <row r="188" spans="1:23" s="7" customFormat="1" ht="21.75" customHeight="1">
      <c r="A188" s="111"/>
      <c r="B188" s="99"/>
      <c r="C188" s="99"/>
      <c r="D188" s="102"/>
      <c r="E188" s="14">
        <v>133</v>
      </c>
      <c r="F188" s="62" t="s">
        <v>21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28">
        <f t="shared" si="10"/>
        <v>0</v>
      </c>
      <c r="T188" s="28">
        <f t="shared" si="11"/>
        <v>0</v>
      </c>
      <c r="U188" s="108"/>
      <c r="W188" s="17"/>
    </row>
    <row r="189" spans="1:25" s="7" customFormat="1" ht="21.75" customHeight="1" thickBot="1">
      <c r="A189" s="111"/>
      <c r="B189" s="99"/>
      <c r="C189" s="99"/>
      <c r="D189" s="102"/>
      <c r="E189" s="14">
        <v>232</v>
      </c>
      <c r="F189" s="62" t="s">
        <v>20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28">
        <f t="shared" si="10"/>
        <v>0</v>
      </c>
      <c r="T189" s="28">
        <f t="shared" si="11"/>
        <v>0</v>
      </c>
      <c r="U189" s="109"/>
      <c r="W189" s="17"/>
      <c r="Y189" s="18"/>
    </row>
    <row r="190" spans="1:25" s="7" customFormat="1" ht="21.75" customHeight="1">
      <c r="A190" s="110">
        <v>45</v>
      </c>
      <c r="B190" s="112">
        <v>0</v>
      </c>
      <c r="C190" s="112">
        <v>2205798</v>
      </c>
      <c r="D190" s="113" t="s">
        <v>78</v>
      </c>
      <c r="E190" s="14">
        <v>141</v>
      </c>
      <c r="F190" s="62" t="s">
        <v>18</v>
      </c>
      <c r="G190" s="15">
        <v>800000</v>
      </c>
      <c r="H190" s="15">
        <v>800000</v>
      </c>
      <c r="I190" s="15">
        <v>800000</v>
      </c>
      <c r="J190" s="15">
        <v>800000</v>
      </c>
      <c r="K190" s="15">
        <v>800000</v>
      </c>
      <c r="L190" s="15">
        <v>800000</v>
      </c>
      <c r="M190" s="15">
        <v>800000</v>
      </c>
      <c r="N190" s="15">
        <v>800000</v>
      </c>
      <c r="O190" s="15">
        <v>800000</v>
      </c>
      <c r="P190" s="15">
        <v>800000</v>
      </c>
      <c r="Q190" s="15">
        <v>800000</v>
      </c>
      <c r="R190" s="15">
        <v>800000</v>
      </c>
      <c r="S190" s="28">
        <f t="shared" si="10"/>
        <v>9600000</v>
      </c>
      <c r="T190" s="28">
        <f t="shared" si="11"/>
        <v>800000</v>
      </c>
      <c r="U190" s="114">
        <f>SUM(S190:T193)</f>
        <v>10400000</v>
      </c>
      <c r="W190" s="17"/>
      <c r="Y190" s="18"/>
    </row>
    <row r="191" spans="1:27" s="7" customFormat="1" ht="21.75" customHeight="1">
      <c r="A191" s="111"/>
      <c r="B191" s="99"/>
      <c r="C191" s="99"/>
      <c r="D191" s="102"/>
      <c r="E191" s="19">
        <v>113</v>
      </c>
      <c r="F191" s="63" t="s">
        <v>19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28">
        <f t="shared" si="10"/>
        <v>0</v>
      </c>
      <c r="T191" s="28">
        <f t="shared" si="11"/>
        <v>0</v>
      </c>
      <c r="U191" s="108"/>
      <c r="W191" s="17"/>
      <c r="Y191" s="18"/>
      <c r="AA191" s="17"/>
    </row>
    <row r="192" spans="1:23" s="7" customFormat="1" ht="21.75" customHeight="1">
      <c r="A192" s="111"/>
      <c r="B192" s="99"/>
      <c r="C192" s="99"/>
      <c r="D192" s="102"/>
      <c r="E192" s="14">
        <v>133</v>
      </c>
      <c r="F192" s="62" t="s">
        <v>21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28">
        <f t="shared" si="10"/>
        <v>0</v>
      </c>
      <c r="T192" s="28">
        <f t="shared" si="11"/>
        <v>0</v>
      </c>
      <c r="U192" s="108"/>
      <c r="W192" s="17"/>
    </row>
    <row r="193" spans="1:25" s="7" customFormat="1" ht="21.75" customHeight="1" thickBot="1">
      <c r="A193" s="111"/>
      <c r="B193" s="99"/>
      <c r="C193" s="99"/>
      <c r="D193" s="102"/>
      <c r="E193" s="14">
        <v>232</v>
      </c>
      <c r="F193" s="62" t="s">
        <v>20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28">
        <f t="shared" si="10"/>
        <v>0</v>
      </c>
      <c r="T193" s="28">
        <f t="shared" si="11"/>
        <v>0</v>
      </c>
      <c r="U193" s="109"/>
      <c r="W193" s="17"/>
      <c r="Y193" s="18"/>
    </row>
    <row r="194" spans="1:25" s="7" customFormat="1" ht="21.75" customHeight="1">
      <c r="A194" s="110">
        <v>46</v>
      </c>
      <c r="B194" s="112">
        <v>0</v>
      </c>
      <c r="C194" s="112">
        <v>3864209</v>
      </c>
      <c r="D194" s="113" t="s">
        <v>79</v>
      </c>
      <c r="E194" s="14">
        <v>144</v>
      </c>
      <c r="F194" s="62" t="s">
        <v>18</v>
      </c>
      <c r="G194" s="15">
        <v>700000</v>
      </c>
      <c r="H194" s="15">
        <v>700000</v>
      </c>
      <c r="I194" s="15">
        <v>700000</v>
      </c>
      <c r="J194" s="15">
        <v>700000</v>
      </c>
      <c r="K194" s="15">
        <v>700000</v>
      </c>
      <c r="L194" s="15">
        <v>700000</v>
      </c>
      <c r="M194" s="15">
        <v>700000</v>
      </c>
      <c r="N194" s="15">
        <v>700000</v>
      </c>
      <c r="O194" s="15">
        <v>700000</v>
      </c>
      <c r="P194" s="15">
        <v>700000</v>
      </c>
      <c r="Q194" s="15">
        <v>700000</v>
      </c>
      <c r="R194" s="15">
        <v>700000</v>
      </c>
      <c r="S194" s="28">
        <f t="shared" si="10"/>
        <v>8400000</v>
      </c>
      <c r="T194" s="28">
        <f t="shared" si="11"/>
        <v>700000</v>
      </c>
      <c r="U194" s="114">
        <f>SUM(S194:T197)</f>
        <v>9100000</v>
      </c>
      <c r="W194" s="17"/>
      <c r="Y194" s="18"/>
    </row>
    <row r="195" spans="1:27" s="7" customFormat="1" ht="21.75" customHeight="1">
      <c r="A195" s="111"/>
      <c r="B195" s="99"/>
      <c r="C195" s="99"/>
      <c r="D195" s="102"/>
      <c r="E195" s="19">
        <v>113</v>
      </c>
      <c r="F195" s="63" t="s">
        <v>19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28">
        <f t="shared" si="10"/>
        <v>0</v>
      </c>
      <c r="T195" s="28">
        <f t="shared" si="11"/>
        <v>0</v>
      </c>
      <c r="U195" s="108"/>
      <c r="W195" s="17"/>
      <c r="Y195" s="18"/>
      <c r="AA195" s="17"/>
    </row>
    <row r="196" spans="1:23" s="7" customFormat="1" ht="21.75" customHeight="1">
      <c r="A196" s="111"/>
      <c r="B196" s="99"/>
      <c r="C196" s="99"/>
      <c r="D196" s="102"/>
      <c r="E196" s="14">
        <v>133</v>
      </c>
      <c r="F196" s="62" t="s">
        <v>21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28">
        <f t="shared" si="10"/>
        <v>0</v>
      </c>
      <c r="T196" s="28">
        <f t="shared" si="11"/>
        <v>0</v>
      </c>
      <c r="U196" s="108"/>
      <c r="W196" s="17"/>
    </row>
    <row r="197" spans="1:25" s="7" customFormat="1" ht="21.75" customHeight="1" thickBot="1">
      <c r="A197" s="111"/>
      <c r="B197" s="99"/>
      <c r="C197" s="99"/>
      <c r="D197" s="102"/>
      <c r="E197" s="14">
        <v>232</v>
      </c>
      <c r="F197" s="62" t="s">
        <v>20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28">
        <f t="shared" si="10"/>
        <v>0</v>
      </c>
      <c r="T197" s="28">
        <f t="shared" si="11"/>
        <v>0</v>
      </c>
      <c r="U197" s="109"/>
      <c r="W197" s="17"/>
      <c r="Y197" s="18"/>
    </row>
    <row r="198" spans="1:25" s="7" customFormat="1" ht="21.75" customHeight="1">
      <c r="A198" s="110">
        <v>47</v>
      </c>
      <c r="B198" s="112">
        <v>0</v>
      </c>
      <c r="C198" s="112">
        <v>3798270</v>
      </c>
      <c r="D198" s="113" t="s">
        <v>80</v>
      </c>
      <c r="E198" s="14">
        <v>141</v>
      </c>
      <c r="F198" s="62" t="s">
        <v>18</v>
      </c>
      <c r="G198" s="15">
        <v>1500000</v>
      </c>
      <c r="H198" s="15">
        <v>1500000</v>
      </c>
      <c r="I198" s="15">
        <v>1500000</v>
      </c>
      <c r="J198" s="15">
        <v>1500000</v>
      </c>
      <c r="K198" s="15">
        <v>1500000</v>
      </c>
      <c r="L198" s="15">
        <v>1500000</v>
      </c>
      <c r="M198" s="15">
        <v>1500000</v>
      </c>
      <c r="N198" s="15">
        <v>1500000</v>
      </c>
      <c r="O198" s="15">
        <v>1500000</v>
      </c>
      <c r="P198" s="15">
        <v>1500000</v>
      </c>
      <c r="Q198" s="15">
        <v>1500000</v>
      </c>
      <c r="R198" s="15">
        <v>1500000</v>
      </c>
      <c r="S198" s="28">
        <f t="shared" si="10"/>
        <v>18000000</v>
      </c>
      <c r="T198" s="28">
        <f t="shared" si="11"/>
        <v>1500000</v>
      </c>
      <c r="U198" s="114">
        <f>SUM(S198:T201)</f>
        <v>20913012.25</v>
      </c>
      <c r="W198" s="17"/>
      <c r="Y198" s="18"/>
    </row>
    <row r="199" spans="1:27" s="7" customFormat="1" ht="21.75" customHeight="1">
      <c r="A199" s="111"/>
      <c r="B199" s="99"/>
      <c r="C199" s="99"/>
      <c r="D199" s="102"/>
      <c r="E199" s="19">
        <v>141</v>
      </c>
      <c r="F199" s="63" t="s">
        <v>271</v>
      </c>
      <c r="G199" s="15">
        <v>0</v>
      </c>
      <c r="H199" s="15">
        <v>0</v>
      </c>
      <c r="I199" s="15">
        <v>98864</v>
      </c>
      <c r="J199" s="15">
        <v>0</v>
      </c>
      <c r="K199" s="15">
        <v>0</v>
      </c>
      <c r="L199" s="15">
        <v>545455</v>
      </c>
      <c r="M199" s="15">
        <v>342784</v>
      </c>
      <c r="N199" s="15">
        <v>0</v>
      </c>
      <c r="O199" s="15">
        <v>0</v>
      </c>
      <c r="P199" s="15">
        <v>0</v>
      </c>
      <c r="Q199" s="15">
        <v>0</v>
      </c>
      <c r="R199" s="15">
        <v>317216</v>
      </c>
      <c r="S199" s="28">
        <f t="shared" si="10"/>
        <v>1304319</v>
      </c>
      <c r="T199" s="28">
        <f t="shared" si="11"/>
        <v>108693.25</v>
      </c>
      <c r="U199" s="108"/>
      <c r="W199" s="17"/>
      <c r="Y199" s="18"/>
      <c r="AA199" s="17"/>
    </row>
    <row r="200" spans="1:23" s="7" customFormat="1" ht="21.75" customHeight="1">
      <c r="A200" s="111"/>
      <c r="B200" s="99"/>
      <c r="C200" s="99"/>
      <c r="D200" s="102"/>
      <c r="E200" s="14">
        <v>133</v>
      </c>
      <c r="F200" s="62" t="s">
        <v>21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28">
        <f t="shared" si="10"/>
        <v>0</v>
      </c>
      <c r="T200" s="28">
        <f t="shared" si="11"/>
        <v>0</v>
      </c>
      <c r="U200" s="108"/>
      <c r="W200" s="17"/>
    </row>
    <row r="201" spans="1:25" s="7" customFormat="1" ht="21.75" customHeight="1" thickBot="1">
      <c r="A201" s="111"/>
      <c r="B201" s="99"/>
      <c r="C201" s="99"/>
      <c r="D201" s="102"/>
      <c r="E201" s="14">
        <v>232</v>
      </c>
      <c r="F201" s="62" t="s">
        <v>20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28">
        <f t="shared" si="10"/>
        <v>0</v>
      </c>
      <c r="T201" s="28">
        <f t="shared" si="11"/>
        <v>0</v>
      </c>
      <c r="U201" s="109"/>
      <c r="W201" s="17"/>
      <c r="Y201" s="18"/>
    </row>
    <row r="202" spans="1:25" s="7" customFormat="1" ht="21.75" customHeight="1">
      <c r="A202" s="110">
        <v>48</v>
      </c>
      <c r="B202" s="112">
        <v>0</v>
      </c>
      <c r="C202" s="112">
        <v>699136</v>
      </c>
      <c r="D202" s="113" t="s">
        <v>81</v>
      </c>
      <c r="E202" s="14">
        <v>111</v>
      </c>
      <c r="F202" s="62" t="s">
        <v>18</v>
      </c>
      <c r="G202" s="15">
        <v>1420000</v>
      </c>
      <c r="H202" s="15">
        <v>1420000</v>
      </c>
      <c r="I202" s="15">
        <v>1420000</v>
      </c>
      <c r="J202" s="15">
        <v>1420000</v>
      </c>
      <c r="K202" s="15">
        <v>1420000</v>
      </c>
      <c r="L202" s="15">
        <v>1420000</v>
      </c>
      <c r="M202" s="15">
        <v>1420000</v>
      </c>
      <c r="N202" s="15">
        <v>1420000</v>
      </c>
      <c r="O202" s="15">
        <v>1420000</v>
      </c>
      <c r="P202" s="15">
        <v>1420000</v>
      </c>
      <c r="Q202" s="15">
        <v>1420000</v>
      </c>
      <c r="R202" s="15">
        <v>1420000</v>
      </c>
      <c r="S202" s="28">
        <f t="shared" si="10"/>
        <v>17040000</v>
      </c>
      <c r="T202" s="28">
        <f t="shared" si="11"/>
        <v>1420000</v>
      </c>
      <c r="U202" s="114">
        <f>SUM(S202:T205)</f>
        <v>18460000</v>
      </c>
      <c r="W202" s="17"/>
      <c r="Y202" s="18"/>
    </row>
    <row r="203" spans="1:27" s="7" customFormat="1" ht="21.75" customHeight="1">
      <c r="A203" s="111"/>
      <c r="B203" s="99"/>
      <c r="C203" s="99"/>
      <c r="D203" s="102"/>
      <c r="E203" s="19">
        <v>113</v>
      </c>
      <c r="F203" s="63" t="s">
        <v>19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28">
        <f t="shared" si="10"/>
        <v>0</v>
      </c>
      <c r="T203" s="28">
        <f t="shared" si="11"/>
        <v>0</v>
      </c>
      <c r="U203" s="108"/>
      <c r="W203" s="17"/>
      <c r="Y203" s="18"/>
      <c r="AA203" s="17"/>
    </row>
    <row r="204" spans="1:23" s="7" customFormat="1" ht="21.75" customHeight="1">
      <c r="A204" s="111"/>
      <c r="B204" s="99"/>
      <c r="C204" s="99"/>
      <c r="D204" s="102"/>
      <c r="E204" s="14">
        <v>133</v>
      </c>
      <c r="F204" s="62" t="s">
        <v>21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28">
        <f t="shared" si="10"/>
        <v>0</v>
      </c>
      <c r="T204" s="28">
        <f t="shared" si="11"/>
        <v>0</v>
      </c>
      <c r="U204" s="108"/>
      <c r="W204" s="17"/>
    </row>
    <row r="205" spans="1:25" s="7" customFormat="1" ht="21.75" customHeight="1" thickBot="1">
      <c r="A205" s="111"/>
      <c r="B205" s="99"/>
      <c r="C205" s="99"/>
      <c r="D205" s="102"/>
      <c r="E205" s="14">
        <v>232</v>
      </c>
      <c r="F205" s="62" t="s">
        <v>20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28">
        <f t="shared" si="10"/>
        <v>0</v>
      </c>
      <c r="T205" s="28">
        <f t="shared" si="11"/>
        <v>0</v>
      </c>
      <c r="U205" s="109"/>
      <c r="W205" s="17"/>
      <c r="Y205" s="18"/>
    </row>
    <row r="206" spans="1:25" s="7" customFormat="1" ht="21.75" customHeight="1">
      <c r="A206" s="110">
        <v>49</v>
      </c>
      <c r="B206" s="112">
        <v>0</v>
      </c>
      <c r="C206" s="112">
        <v>4974304</v>
      </c>
      <c r="D206" s="113" t="s">
        <v>82</v>
      </c>
      <c r="E206" s="14">
        <v>141</v>
      </c>
      <c r="F206" s="62" t="s">
        <v>18</v>
      </c>
      <c r="G206" s="15">
        <v>800000</v>
      </c>
      <c r="H206" s="15">
        <v>800000</v>
      </c>
      <c r="I206" s="15">
        <v>800000</v>
      </c>
      <c r="J206" s="15">
        <v>800000</v>
      </c>
      <c r="K206" s="15">
        <v>800000</v>
      </c>
      <c r="L206" s="15">
        <v>800000</v>
      </c>
      <c r="M206" s="15">
        <v>800000</v>
      </c>
      <c r="N206" s="15">
        <v>800000</v>
      </c>
      <c r="O206" s="15">
        <v>800000</v>
      </c>
      <c r="P206" s="15">
        <v>800000</v>
      </c>
      <c r="Q206" s="15">
        <v>800000</v>
      </c>
      <c r="R206" s="15">
        <v>800000</v>
      </c>
      <c r="S206" s="28">
        <f t="shared" si="10"/>
        <v>9600000</v>
      </c>
      <c r="T206" s="28">
        <f t="shared" si="11"/>
        <v>800000</v>
      </c>
      <c r="U206" s="114">
        <f>SUM(S206:T209)</f>
        <v>10400000</v>
      </c>
      <c r="W206" s="17"/>
      <c r="Y206" s="18"/>
    </row>
    <row r="207" spans="1:27" s="7" customFormat="1" ht="21.75" customHeight="1">
      <c r="A207" s="111"/>
      <c r="B207" s="99"/>
      <c r="C207" s="99"/>
      <c r="D207" s="102"/>
      <c r="E207" s="19">
        <v>113</v>
      </c>
      <c r="F207" s="63" t="s">
        <v>19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28">
        <f t="shared" si="10"/>
        <v>0</v>
      </c>
      <c r="T207" s="28">
        <f t="shared" si="11"/>
        <v>0</v>
      </c>
      <c r="U207" s="108"/>
      <c r="W207" s="17"/>
      <c r="Y207" s="18"/>
      <c r="AA207" s="17"/>
    </row>
    <row r="208" spans="1:23" s="7" customFormat="1" ht="21.75" customHeight="1">
      <c r="A208" s="111"/>
      <c r="B208" s="99"/>
      <c r="C208" s="99"/>
      <c r="D208" s="102"/>
      <c r="E208" s="14">
        <v>133</v>
      </c>
      <c r="F208" s="62" t="s">
        <v>21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28">
        <f t="shared" si="10"/>
        <v>0</v>
      </c>
      <c r="T208" s="28">
        <f t="shared" si="11"/>
        <v>0</v>
      </c>
      <c r="U208" s="108"/>
      <c r="W208" s="17"/>
    </row>
    <row r="209" spans="1:25" s="7" customFormat="1" ht="21.75" customHeight="1" thickBot="1">
      <c r="A209" s="111"/>
      <c r="B209" s="99"/>
      <c r="C209" s="99"/>
      <c r="D209" s="102"/>
      <c r="E209" s="14">
        <v>232</v>
      </c>
      <c r="F209" s="62" t="s">
        <v>20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28">
        <f aca="true" t="shared" si="12" ref="S209:S272">SUM(G209:R209)</f>
        <v>0</v>
      </c>
      <c r="T209" s="28">
        <f aca="true" t="shared" si="13" ref="T209:T272">S209/12</f>
        <v>0</v>
      </c>
      <c r="U209" s="109"/>
      <c r="W209" s="17"/>
      <c r="Y209" s="18"/>
    </row>
    <row r="210" spans="1:25" s="7" customFormat="1" ht="21.75" customHeight="1">
      <c r="A210" s="110">
        <v>50</v>
      </c>
      <c r="B210" s="112">
        <v>0</v>
      </c>
      <c r="C210" s="112">
        <v>1103058</v>
      </c>
      <c r="D210" s="113" t="s">
        <v>83</v>
      </c>
      <c r="E210" s="14">
        <v>141</v>
      </c>
      <c r="F210" s="62" t="s">
        <v>18</v>
      </c>
      <c r="G210" s="15">
        <v>900000</v>
      </c>
      <c r="H210" s="15">
        <v>900000</v>
      </c>
      <c r="I210" s="15">
        <v>900000</v>
      </c>
      <c r="J210" s="15">
        <v>900000</v>
      </c>
      <c r="K210" s="15">
        <v>900000</v>
      </c>
      <c r="L210" s="15">
        <v>900000</v>
      </c>
      <c r="M210" s="15">
        <v>900000</v>
      </c>
      <c r="N210" s="15">
        <v>900000</v>
      </c>
      <c r="O210" s="15">
        <v>900000</v>
      </c>
      <c r="P210" s="15">
        <v>900000</v>
      </c>
      <c r="Q210" s="15">
        <v>900000</v>
      </c>
      <c r="R210" s="15">
        <v>900000</v>
      </c>
      <c r="S210" s="28">
        <f t="shared" si="12"/>
        <v>10800000</v>
      </c>
      <c r="T210" s="28">
        <f t="shared" si="13"/>
        <v>900000</v>
      </c>
      <c r="U210" s="114">
        <f>SUM(S210:T213)</f>
        <v>12045127.25</v>
      </c>
      <c r="W210" s="17"/>
      <c r="Y210" s="18"/>
    </row>
    <row r="211" spans="1:27" s="7" customFormat="1" ht="21.75" customHeight="1">
      <c r="A211" s="111"/>
      <c r="B211" s="99"/>
      <c r="C211" s="99"/>
      <c r="D211" s="102"/>
      <c r="E211" s="19">
        <v>141</v>
      </c>
      <c r="F211" s="63" t="s">
        <v>271</v>
      </c>
      <c r="G211" s="15">
        <v>204545</v>
      </c>
      <c r="H211" s="15">
        <v>0</v>
      </c>
      <c r="I211" s="15">
        <v>0</v>
      </c>
      <c r="J211" s="15">
        <v>0</v>
      </c>
      <c r="K211" s="15">
        <v>0</v>
      </c>
      <c r="L211" s="15">
        <v>52670</v>
      </c>
      <c r="M211" s="15">
        <v>30682</v>
      </c>
      <c r="N211" s="15">
        <v>30682</v>
      </c>
      <c r="O211" s="15">
        <v>0</v>
      </c>
      <c r="P211" s="15">
        <v>0</v>
      </c>
      <c r="Q211" s="15">
        <v>0</v>
      </c>
      <c r="R211" s="15">
        <v>0</v>
      </c>
      <c r="S211" s="28">
        <f t="shared" si="12"/>
        <v>318579</v>
      </c>
      <c r="T211" s="28">
        <f t="shared" si="13"/>
        <v>26548.25</v>
      </c>
      <c r="U211" s="108"/>
      <c r="W211" s="17"/>
      <c r="Y211" s="18"/>
      <c r="AA211" s="17"/>
    </row>
    <row r="212" spans="1:23" s="7" customFormat="1" ht="21.75" customHeight="1">
      <c r="A212" s="111"/>
      <c r="B212" s="99"/>
      <c r="C212" s="99"/>
      <c r="D212" s="102"/>
      <c r="E212" s="14">
        <v>133</v>
      </c>
      <c r="F212" s="62" t="s">
        <v>21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28">
        <f t="shared" si="12"/>
        <v>0</v>
      </c>
      <c r="T212" s="28">
        <f t="shared" si="13"/>
        <v>0</v>
      </c>
      <c r="U212" s="108"/>
      <c r="W212" s="17"/>
    </row>
    <row r="213" spans="1:25" s="7" customFormat="1" ht="21.75" customHeight="1" thickBot="1">
      <c r="A213" s="111"/>
      <c r="B213" s="99"/>
      <c r="C213" s="99"/>
      <c r="D213" s="102"/>
      <c r="E213" s="14">
        <v>232</v>
      </c>
      <c r="F213" s="62" t="s">
        <v>20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28">
        <f t="shared" si="12"/>
        <v>0</v>
      </c>
      <c r="T213" s="28">
        <f t="shared" si="13"/>
        <v>0</v>
      </c>
      <c r="U213" s="109"/>
      <c r="W213" s="17"/>
      <c r="Y213" s="18"/>
    </row>
    <row r="214" spans="1:25" s="7" customFormat="1" ht="21.75" customHeight="1">
      <c r="A214" s="110">
        <v>51</v>
      </c>
      <c r="B214" s="112">
        <v>0</v>
      </c>
      <c r="C214" s="112">
        <v>3001742</v>
      </c>
      <c r="D214" s="113" t="s">
        <v>84</v>
      </c>
      <c r="E214" s="14">
        <v>111</v>
      </c>
      <c r="F214" s="62" t="s">
        <v>18</v>
      </c>
      <c r="G214" s="15">
        <v>1475000</v>
      </c>
      <c r="H214" s="15">
        <v>1475000</v>
      </c>
      <c r="I214" s="15">
        <v>1475000</v>
      </c>
      <c r="J214" s="15">
        <v>1475000</v>
      </c>
      <c r="K214" s="15">
        <v>1475000</v>
      </c>
      <c r="L214" s="15">
        <v>1475000</v>
      </c>
      <c r="M214" s="15">
        <v>1475000</v>
      </c>
      <c r="N214" s="15">
        <v>1475000</v>
      </c>
      <c r="O214" s="15">
        <v>1475000</v>
      </c>
      <c r="P214" s="15">
        <v>1475000</v>
      </c>
      <c r="Q214" s="15">
        <v>1475000</v>
      </c>
      <c r="R214" s="15">
        <v>1475000</v>
      </c>
      <c r="S214" s="28">
        <f t="shared" si="12"/>
        <v>17700000</v>
      </c>
      <c r="T214" s="28">
        <f t="shared" si="13"/>
        <v>1475000</v>
      </c>
      <c r="U214" s="114">
        <f>SUM(S214:T217)</f>
        <v>19620536</v>
      </c>
      <c r="W214" s="17"/>
      <c r="Y214" s="18"/>
    </row>
    <row r="215" spans="1:27" s="7" customFormat="1" ht="21.75" customHeight="1">
      <c r="A215" s="111"/>
      <c r="B215" s="99"/>
      <c r="C215" s="99"/>
      <c r="D215" s="102"/>
      <c r="E215" s="19">
        <v>111</v>
      </c>
      <c r="F215" s="63" t="s">
        <v>271</v>
      </c>
      <c r="G215" s="15">
        <v>0</v>
      </c>
      <c r="H215" s="15">
        <v>0</v>
      </c>
      <c r="I215" s="15">
        <v>0</v>
      </c>
      <c r="J215" s="15">
        <v>150682</v>
      </c>
      <c r="K215" s="15">
        <v>67045</v>
      </c>
      <c r="L215" s="15">
        <v>126492</v>
      </c>
      <c r="M215" s="15">
        <v>67045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28">
        <f t="shared" si="12"/>
        <v>411264</v>
      </c>
      <c r="T215" s="28">
        <f t="shared" si="13"/>
        <v>34272</v>
      </c>
      <c r="U215" s="108"/>
      <c r="W215" s="17"/>
      <c r="Y215" s="18"/>
      <c r="AA215" s="17"/>
    </row>
    <row r="216" spans="1:23" s="7" customFormat="1" ht="21.75" customHeight="1">
      <c r="A216" s="111"/>
      <c r="B216" s="99"/>
      <c r="C216" s="99"/>
      <c r="D216" s="102"/>
      <c r="E216" s="14">
        <v>133</v>
      </c>
      <c r="F216" s="62" t="s">
        <v>21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28">
        <f t="shared" si="12"/>
        <v>0</v>
      </c>
      <c r="T216" s="28">
        <f t="shared" si="13"/>
        <v>0</v>
      </c>
      <c r="U216" s="108"/>
      <c r="W216" s="17"/>
    </row>
    <row r="217" spans="1:25" s="7" customFormat="1" ht="21.75" customHeight="1" thickBot="1">
      <c r="A217" s="111"/>
      <c r="B217" s="99"/>
      <c r="C217" s="99"/>
      <c r="D217" s="102"/>
      <c r="E217" s="14">
        <v>232</v>
      </c>
      <c r="F217" s="62" t="s">
        <v>20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28">
        <f t="shared" si="12"/>
        <v>0</v>
      </c>
      <c r="T217" s="28">
        <f t="shared" si="13"/>
        <v>0</v>
      </c>
      <c r="U217" s="109"/>
      <c r="W217" s="17"/>
      <c r="Y217" s="18"/>
    </row>
    <row r="218" spans="1:25" s="7" customFormat="1" ht="21.75" customHeight="1">
      <c r="A218" s="110">
        <v>52</v>
      </c>
      <c r="B218" s="112">
        <v>0</v>
      </c>
      <c r="C218" s="112">
        <v>2147152</v>
      </c>
      <c r="D218" s="113" t="s">
        <v>85</v>
      </c>
      <c r="E218" s="14">
        <v>111</v>
      </c>
      <c r="F218" s="62" t="s">
        <v>18</v>
      </c>
      <c r="G218" s="15">
        <v>1255000</v>
      </c>
      <c r="H218" s="15">
        <v>1255000</v>
      </c>
      <c r="I218" s="15">
        <v>1255000</v>
      </c>
      <c r="J218" s="15">
        <v>1255000</v>
      </c>
      <c r="K218" s="15">
        <v>1255000</v>
      </c>
      <c r="L218" s="15">
        <v>1255000</v>
      </c>
      <c r="M218" s="15">
        <v>1255000</v>
      </c>
      <c r="N218" s="15">
        <v>1255000</v>
      </c>
      <c r="O218" s="15">
        <v>1255000</v>
      </c>
      <c r="P218" s="15">
        <v>1255000</v>
      </c>
      <c r="Q218" s="15">
        <v>1255000</v>
      </c>
      <c r="R218" s="15">
        <v>1255000</v>
      </c>
      <c r="S218" s="28">
        <f t="shared" si="12"/>
        <v>15060000</v>
      </c>
      <c r="T218" s="28">
        <f t="shared" si="13"/>
        <v>1255000</v>
      </c>
      <c r="U218" s="114">
        <f>SUM(S218:T221)</f>
        <v>16315000</v>
      </c>
      <c r="W218" s="17"/>
      <c r="Y218" s="18"/>
    </row>
    <row r="219" spans="1:27" s="7" customFormat="1" ht="21.75" customHeight="1">
      <c r="A219" s="111"/>
      <c r="B219" s="99"/>
      <c r="C219" s="99"/>
      <c r="D219" s="102"/>
      <c r="E219" s="19">
        <v>113</v>
      </c>
      <c r="F219" s="63" t="s">
        <v>19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28">
        <f t="shared" si="12"/>
        <v>0</v>
      </c>
      <c r="T219" s="28">
        <f t="shared" si="13"/>
        <v>0</v>
      </c>
      <c r="U219" s="108"/>
      <c r="W219" s="17"/>
      <c r="Y219" s="18"/>
      <c r="AA219" s="17"/>
    </row>
    <row r="220" spans="1:23" s="7" customFormat="1" ht="21.75" customHeight="1">
      <c r="A220" s="111"/>
      <c r="B220" s="99"/>
      <c r="C220" s="99"/>
      <c r="D220" s="102"/>
      <c r="E220" s="14">
        <v>133</v>
      </c>
      <c r="F220" s="62" t="s">
        <v>21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28">
        <f t="shared" si="12"/>
        <v>0</v>
      </c>
      <c r="T220" s="28">
        <f t="shared" si="13"/>
        <v>0</v>
      </c>
      <c r="U220" s="108"/>
      <c r="W220" s="17"/>
    </row>
    <row r="221" spans="1:25" s="7" customFormat="1" ht="21.75" customHeight="1" thickBot="1">
      <c r="A221" s="111"/>
      <c r="B221" s="99"/>
      <c r="C221" s="99"/>
      <c r="D221" s="102"/>
      <c r="E221" s="14">
        <v>232</v>
      </c>
      <c r="F221" s="62" t="s">
        <v>20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28">
        <f t="shared" si="12"/>
        <v>0</v>
      </c>
      <c r="T221" s="28">
        <f t="shared" si="13"/>
        <v>0</v>
      </c>
      <c r="U221" s="109"/>
      <c r="W221" s="17"/>
      <c r="Y221" s="18"/>
    </row>
    <row r="222" spans="1:25" s="7" customFormat="1" ht="21.75" customHeight="1">
      <c r="A222" s="110">
        <v>53</v>
      </c>
      <c r="B222" s="112">
        <v>0</v>
      </c>
      <c r="C222" s="112">
        <v>2181801</v>
      </c>
      <c r="D222" s="113" t="s">
        <v>86</v>
      </c>
      <c r="E222" s="14">
        <v>144</v>
      </c>
      <c r="F222" s="62" t="s">
        <v>18</v>
      </c>
      <c r="G222" s="15">
        <v>800000</v>
      </c>
      <c r="H222" s="15">
        <v>800000</v>
      </c>
      <c r="I222" s="15">
        <v>800000</v>
      </c>
      <c r="J222" s="15">
        <v>800000</v>
      </c>
      <c r="K222" s="15">
        <v>800000</v>
      </c>
      <c r="L222" s="15">
        <v>800000</v>
      </c>
      <c r="M222" s="15">
        <v>800000</v>
      </c>
      <c r="N222" s="15">
        <v>800000</v>
      </c>
      <c r="O222" s="15">
        <v>800000</v>
      </c>
      <c r="P222" s="15">
        <v>800000</v>
      </c>
      <c r="Q222" s="15">
        <v>800000</v>
      </c>
      <c r="R222" s="15">
        <v>800000</v>
      </c>
      <c r="S222" s="28">
        <f t="shared" si="12"/>
        <v>9600000</v>
      </c>
      <c r="T222" s="28">
        <f t="shared" si="13"/>
        <v>800000</v>
      </c>
      <c r="U222" s="114">
        <f>SUM(S222:T225)</f>
        <v>10400000</v>
      </c>
      <c r="W222" s="17"/>
      <c r="Y222" s="18"/>
    </row>
    <row r="223" spans="1:27" s="7" customFormat="1" ht="21.75" customHeight="1">
      <c r="A223" s="111"/>
      <c r="B223" s="99"/>
      <c r="C223" s="99"/>
      <c r="D223" s="102"/>
      <c r="E223" s="19">
        <v>113</v>
      </c>
      <c r="F223" s="63" t="s">
        <v>19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28">
        <f t="shared" si="12"/>
        <v>0</v>
      </c>
      <c r="T223" s="28">
        <f t="shared" si="13"/>
        <v>0</v>
      </c>
      <c r="U223" s="108"/>
      <c r="W223" s="17"/>
      <c r="Y223" s="18"/>
      <c r="AA223" s="17"/>
    </row>
    <row r="224" spans="1:23" s="7" customFormat="1" ht="21.75" customHeight="1">
      <c r="A224" s="111"/>
      <c r="B224" s="99"/>
      <c r="C224" s="99"/>
      <c r="D224" s="102"/>
      <c r="E224" s="14">
        <v>133</v>
      </c>
      <c r="F224" s="62" t="s">
        <v>21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28">
        <f t="shared" si="12"/>
        <v>0</v>
      </c>
      <c r="T224" s="28">
        <f t="shared" si="13"/>
        <v>0</v>
      </c>
      <c r="U224" s="108"/>
      <c r="W224" s="17"/>
    </row>
    <row r="225" spans="1:25" s="7" customFormat="1" ht="21.75" customHeight="1" thickBot="1">
      <c r="A225" s="111"/>
      <c r="B225" s="99"/>
      <c r="C225" s="99"/>
      <c r="D225" s="102"/>
      <c r="E225" s="14">
        <v>232</v>
      </c>
      <c r="F225" s="62" t="s">
        <v>20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28">
        <f t="shared" si="12"/>
        <v>0</v>
      </c>
      <c r="T225" s="28">
        <f t="shared" si="13"/>
        <v>0</v>
      </c>
      <c r="U225" s="109"/>
      <c r="W225" s="17"/>
      <c r="Y225" s="18"/>
    </row>
    <row r="226" spans="1:25" s="7" customFormat="1" ht="21.75" customHeight="1">
      <c r="A226" s="110">
        <v>54</v>
      </c>
      <c r="B226" s="112">
        <v>0</v>
      </c>
      <c r="C226" s="112">
        <v>1354852</v>
      </c>
      <c r="D226" s="113" t="s">
        <v>87</v>
      </c>
      <c r="E226" s="14">
        <v>141</v>
      </c>
      <c r="F226" s="62" t="s">
        <v>18</v>
      </c>
      <c r="G226" s="15">
        <v>1100000</v>
      </c>
      <c r="H226" s="15">
        <v>1100000</v>
      </c>
      <c r="I226" s="15">
        <v>1100000</v>
      </c>
      <c r="J226" s="15">
        <v>1100000</v>
      </c>
      <c r="K226" s="15">
        <v>1100000</v>
      </c>
      <c r="L226" s="15">
        <v>1100000</v>
      </c>
      <c r="M226" s="15">
        <v>1100000</v>
      </c>
      <c r="N226" s="15">
        <v>1100000</v>
      </c>
      <c r="O226" s="15">
        <v>1100000</v>
      </c>
      <c r="P226" s="15">
        <v>1100000</v>
      </c>
      <c r="Q226" s="15">
        <v>1100000</v>
      </c>
      <c r="R226" s="15">
        <v>1100000</v>
      </c>
      <c r="S226" s="28">
        <f t="shared" si="12"/>
        <v>13200000</v>
      </c>
      <c r="T226" s="28">
        <f t="shared" si="13"/>
        <v>1100000</v>
      </c>
      <c r="U226" s="114">
        <f>SUM(S226:T229)</f>
        <v>14679166.666666666</v>
      </c>
      <c r="W226" s="17"/>
      <c r="Y226" s="18"/>
    </row>
    <row r="227" spans="1:27" s="7" customFormat="1" ht="21.75" customHeight="1">
      <c r="A227" s="111"/>
      <c r="B227" s="99"/>
      <c r="C227" s="99"/>
      <c r="D227" s="102"/>
      <c r="E227" s="19">
        <v>141</v>
      </c>
      <c r="F227" s="63" t="s">
        <v>238</v>
      </c>
      <c r="G227" s="15">
        <v>150000</v>
      </c>
      <c r="H227" s="15">
        <v>200000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28">
        <f t="shared" si="12"/>
        <v>350000</v>
      </c>
      <c r="T227" s="28">
        <f t="shared" si="13"/>
        <v>29166.666666666668</v>
      </c>
      <c r="U227" s="108"/>
      <c r="W227" s="17"/>
      <c r="Y227" s="18"/>
      <c r="AA227" s="17"/>
    </row>
    <row r="228" spans="1:23" s="7" customFormat="1" ht="21.75" customHeight="1">
      <c r="A228" s="111"/>
      <c r="B228" s="99"/>
      <c r="C228" s="99"/>
      <c r="D228" s="102"/>
      <c r="E228" s="14">
        <v>133</v>
      </c>
      <c r="F228" s="62" t="s">
        <v>21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28">
        <f t="shared" si="12"/>
        <v>0</v>
      </c>
      <c r="T228" s="28">
        <f t="shared" si="13"/>
        <v>0</v>
      </c>
      <c r="U228" s="108"/>
      <c r="W228" s="17"/>
    </row>
    <row r="229" spans="1:25" s="7" customFormat="1" ht="21.75" customHeight="1" thickBot="1">
      <c r="A229" s="111"/>
      <c r="B229" s="99"/>
      <c r="C229" s="99"/>
      <c r="D229" s="102"/>
      <c r="E229" s="14">
        <v>232</v>
      </c>
      <c r="F229" s="62" t="s">
        <v>20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28">
        <f t="shared" si="12"/>
        <v>0</v>
      </c>
      <c r="T229" s="28">
        <f t="shared" si="13"/>
        <v>0</v>
      </c>
      <c r="U229" s="109"/>
      <c r="W229" s="17"/>
      <c r="Y229" s="18"/>
    </row>
    <row r="230" spans="1:25" s="7" customFormat="1" ht="21.75" customHeight="1">
      <c r="A230" s="110">
        <v>55</v>
      </c>
      <c r="B230" s="112">
        <v>0</v>
      </c>
      <c r="C230" s="112">
        <v>2844681</v>
      </c>
      <c r="D230" s="113" t="s">
        <v>88</v>
      </c>
      <c r="E230" s="14">
        <v>141</v>
      </c>
      <c r="F230" s="62" t="s">
        <v>18</v>
      </c>
      <c r="G230" s="15">
        <v>700000</v>
      </c>
      <c r="H230" s="15">
        <v>700000</v>
      </c>
      <c r="I230" s="15">
        <v>700000</v>
      </c>
      <c r="J230" s="15">
        <v>700000</v>
      </c>
      <c r="K230" s="15">
        <v>700000</v>
      </c>
      <c r="L230" s="15">
        <v>700000</v>
      </c>
      <c r="M230" s="15">
        <v>700000</v>
      </c>
      <c r="N230" s="15">
        <v>700000</v>
      </c>
      <c r="O230" s="15">
        <v>700000</v>
      </c>
      <c r="P230" s="15">
        <v>700000</v>
      </c>
      <c r="Q230" s="15">
        <v>700000</v>
      </c>
      <c r="R230" s="15">
        <v>700000</v>
      </c>
      <c r="S230" s="28">
        <f t="shared" si="12"/>
        <v>8400000</v>
      </c>
      <c r="T230" s="28">
        <f t="shared" si="13"/>
        <v>700000</v>
      </c>
      <c r="U230" s="114">
        <f>SUM(S230:T233)</f>
        <v>9151704.25</v>
      </c>
      <c r="W230" s="17"/>
      <c r="Y230" s="18"/>
    </row>
    <row r="231" spans="1:27" s="7" customFormat="1" ht="21.75" customHeight="1">
      <c r="A231" s="111"/>
      <c r="B231" s="99"/>
      <c r="C231" s="99"/>
      <c r="D231" s="102"/>
      <c r="E231" s="19">
        <v>141</v>
      </c>
      <c r="F231" s="63" t="s">
        <v>271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47727</v>
      </c>
      <c r="O231" s="15">
        <v>0</v>
      </c>
      <c r="P231" s="15">
        <v>0</v>
      </c>
      <c r="Q231" s="15">
        <v>0</v>
      </c>
      <c r="R231" s="15">
        <v>0</v>
      </c>
      <c r="S231" s="28">
        <f t="shared" si="12"/>
        <v>47727</v>
      </c>
      <c r="T231" s="28">
        <f t="shared" si="13"/>
        <v>3977.25</v>
      </c>
      <c r="U231" s="108"/>
      <c r="W231" s="17"/>
      <c r="Y231" s="18"/>
      <c r="AA231" s="17"/>
    </row>
    <row r="232" spans="1:23" s="7" customFormat="1" ht="21.75" customHeight="1">
      <c r="A232" s="111"/>
      <c r="B232" s="99"/>
      <c r="C232" s="99"/>
      <c r="D232" s="102"/>
      <c r="E232" s="14">
        <v>133</v>
      </c>
      <c r="F232" s="62" t="s">
        <v>21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28">
        <f t="shared" si="12"/>
        <v>0</v>
      </c>
      <c r="T232" s="28">
        <f t="shared" si="13"/>
        <v>0</v>
      </c>
      <c r="U232" s="108"/>
      <c r="W232" s="17"/>
    </row>
    <row r="233" spans="1:25" s="7" customFormat="1" ht="21.75" customHeight="1" thickBot="1">
      <c r="A233" s="111"/>
      <c r="B233" s="99"/>
      <c r="C233" s="99"/>
      <c r="D233" s="102"/>
      <c r="E233" s="14">
        <v>232</v>
      </c>
      <c r="F233" s="62" t="s">
        <v>20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28">
        <f t="shared" si="12"/>
        <v>0</v>
      </c>
      <c r="T233" s="28">
        <f t="shared" si="13"/>
        <v>0</v>
      </c>
      <c r="U233" s="109"/>
      <c r="W233" s="17"/>
      <c r="Y233" s="18"/>
    </row>
    <row r="234" spans="1:25" s="7" customFormat="1" ht="21.75" customHeight="1">
      <c r="A234" s="110">
        <v>56</v>
      </c>
      <c r="B234" s="112">
        <v>0</v>
      </c>
      <c r="C234" s="112">
        <v>2096615</v>
      </c>
      <c r="D234" s="113" t="s">
        <v>89</v>
      </c>
      <c r="E234" s="14">
        <v>111</v>
      </c>
      <c r="F234" s="62" t="s">
        <v>18</v>
      </c>
      <c r="G234" s="15">
        <v>1089000</v>
      </c>
      <c r="H234" s="15">
        <v>1089000</v>
      </c>
      <c r="I234" s="15">
        <v>1089000</v>
      </c>
      <c r="J234" s="15">
        <v>1089000</v>
      </c>
      <c r="K234" s="15">
        <v>1089000</v>
      </c>
      <c r="L234" s="15">
        <v>1089000</v>
      </c>
      <c r="M234" s="15">
        <v>1089000</v>
      </c>
      <c r="N234" s="15">
        <v>1089000</v>
      </c>
      <c r="O234" s="15">
        <v>1089000</v>
      </c>
      <c r="P234" s="15">
        <v>1089000</v>
      </c>
      <c r="Q234" s="15">
        <v>1089000</v>
      </c>
      <c r="R234" s="15">
        <v>1089000</v>
      </c>
      <c r="S234" s="28">
        <f t="shared" si="12"/>
        <v>13068000</v>
      </c>
      <c r="T234" s="28">
        <f t="shared" si="13"/>
        <v>1089000</v>
      </c>
      <c r="U234" s="114">
        <f>SUM(S234:T237)</f>
        <v>16048934.416666666</v>
      </c>
      <c r="W234" s="17"/>
      <c r="Y234" s="18"/>
    </row>
    <row r="235" spans="1:27" s="7" customFormat="1" ht="21.75" customHeight="1">
      <c r="A235" s="111"/>
      <c r="B235" s="99"/>
      <c r="C235" s="99"/>
      <c r="D235" s="102"/>
      <c r="E235" s="19">
        <v>113</v>
      </c>
      <c r="F235" s="63" t="s">
        <v>19</v>
      </c>
      <c r="G235" s="15">
        <v>247500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297000</v>
      </c>
      <c r="O235" s="15">
        <v>239250</v>
      </c>
      <c r="P235" s="15">
        <v>346500</v>
      </c>
      <c r="Q235" s="15">
        <v>309375</v>
      </c>
      <c r="R235" s="15">
        <v>306776</v>
      </c>
      <c r="S235" s="28">
        <f t="shared" si="12"/>
        <v>1746401</v>
      </c>
      <c r="T235" s="28">
        <f t="shared" si="13"/>
        <v>145533.41666666666</v>
      </c>
      <c r="U235" s="108"/>
      <c r="W235" s="17"/>
      <c r="Y235" s="18"/>
      <c r="AA235" s="17"/>
    </row>
    <row r="236" spans="1:23" s="7" customFormat="1" ht="21.75" customHeight="1">
      <c r="A236" s="111"/>
      <c r="B236" s="99"/>
      <c r="C236" s="99"/>
      <c r="D236" s="102"/>
      <c r="E236" s="14">
        <v>133</v>
      </c>
      <c r="F236" s="62" t="s">
        <v>21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28">
        <f t="shared" si="12"/>
        <v>0</v>
      </c>
      <c r="T236" s="28">
        <f t="shared" si="13"/>
        <v>0</v>
      </c>
      <c r="U236" s="108"/>
      <c r="W236" s="17"/>
    </row>
    <row r="237" spans="1:25" s="7" customFormat="1" ht="21.75" customHeight="1" thickBot="1">
      <c r="A237" s="111"/>
      <c r="B237" s="99"/>
      <c r="C237" s="99"/>
      <c r="D237" s="102"/>
      <c r="E237" s="14">
        <v>232</v>
      </c>
      <c r="F237" s="62" t="s">
        <v>20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28">
        <f t="shared" si="12"/>
        <v>0</v>
      </c>
      <c r="T237" s="28">
        <f t="shared" si="13"/>
        <v>0</v>
      </c>
      <c r="U237" s="109"/>
      <c r="W237" s="17"/>
      <c r="Y237" s="18"/>
    </row>
    <row r="238" spans="1:25" s="7" customFormat="1" ht="21.75" customHeight="1">
      <c r="A238" s="110">
        <v>57</v>
      </c>
      <c r="B238" s="112">
        <v>0</v>
      </c>
      <c r="C238" s="112">
        <v>4308407</v>
      </c>
      <c r="D238" s="113" t="s">
        <v>90</v>
      </c>
      <c r="E238" s="14">
        <v>141</v>
      </c>
      <c r="F238" s="62" t="s">
        <v>18</v>
      </c>
      <c r="G238" s="15">
        <v>1000000</v>
      </c>
      <c r="H238" s="15">
        <v>1000000</v>
      </c>
      <c r="I238" s="15">
        <v>1000000</v>
      </c>
      <c r="J238" s="15">
        <v>1000000</v>
      </c>
      <c r="K238" s="15">
        <v>1000000</v>
      </c>
      <c r="L238" s="15">
        <v>1000000</v>
      </c>
      <c r="M238" s="15">
        <v>1000000</v>
      </c>
      <c r="N238" s="15">
        <v>1000000</v>
      </c>
      <c r="O238" s="15">
        <v>1000000</v>
      </c>
      <c r="P238" s="15">
        <v>1000000</v>
      </c>
      <c r="Q238" s="15">
        <v>1000000</v>
      </c>
      <c r="R238" s="15">
        <v>1000000</v>
      </c>
      <c r="S238" s="28">
        <f t="shared" si="12"/>
        <v>12000000</v>
      </c>
      <c r="T238" s="28">
        <f t="shared" si="13"/>
        <v>1000000</v>
      </c>
      <c r="U238" s="114">
        <f>SUM(S238:T241)</f>
        <v>15801392.75</v>
      </c>
      <c r="W238" s="17"/>
      <c r="Y238" s="18"/>
    </row>
    <row r="239" spans="1:27" s="7" customFormat="1" ht="21.75" customHeight="1">
      <c r="A239" s="111"/>
      <c r="B239" s="99"/>
      <c r="C239" s="99"/>
      <c r="D239" s="102"/>
      <c r="E239" s="14">
        <v>141</v>
      </c>
      <c r="F239" s="63" t="s">
        <v>238</v>
      </c>
      <c r="G239" s="15">
        <v>102270</v>
      </c>
      <c r="H239" s="15">
        <v>306813</v>
      </c>
      <c r="I239" s="15">
        <v>0</v>
      </c>
      <c r="J239" s="15">
        <v>90909</v>
      </c>
      <c r="K239" s="15">
        <v>125000</v>
      </c>
      <c r="L239" s="15">
        <v>68182</v>
      </c>
      <c r="M239" s="15">
        <v>204545</v>
      </c>
      <c r="N239" s="15">
        <v>363636</v>
      </c>
      <c r="O239" s="15">
        <v>338182</v>
      </c>
      <c r="P239" s="15">
        <v>261364</v>
      </c>
      <c r="Q239" s="15">
        <v>397727</v>
      </c>
      <c r="R239" s="15">
        <v>327273</v>
      </c>
      <c r="S239" s="28">
        <f t="shared" si="12"/>
        <v>2585901</v>
      </c>
      <c r="T239" s="28">
        <f t="shared" si="13"/>
        <v>215491.75</v>
      </c>
      <c r="U239" s="108"/>
      <c r="W239" s="17"/>
      <c r="Y239" s="18"/>
      <c r="AA239" s="17"/>
    </row>
    <row r="240" spans="1:23" s="7" customFormat="1" ht="21.75" customHeight="1">
      <c r="A240" s="111"/>
      <c r="B240" s="99"/>
      <c r="C240" s="99"/>
      <c r="D240" s="102"/>
      <c r="E240" s="14">
        <v>133</v>
      </c>
      <c r="F240" s="62" t="s">
        <v>21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28">
        <f t="shared" si="12"/>
        <v>0</v>
      </c>
      <c r="T240" s="28">
        <f t="shared" si="13"/>
        <v>0</v>
      </c>
      <c r="U240" s="108"/>
      <c r="W240" s="17"/>
    </row>
    <row r="241" spans="1:25" s="7" customFormat="1" ht="21.75" customHeight="1" thickBot="1">
      <c r="A241" s="111"/>
      <c r="B241" s="99"/>
      <c r="C241" s="99"/>
      <c r="D241" s="102"/>
      <c r="E241" s="14">
        <v>232</v>
      </c>
      <c r="F241" s="62" t="s">
        <v>20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28">
        <f t="shared" si="12"/>
        <v>0</v>
      </c>
      <c r="T241" s="28">
        <f t="shared" si="13"/>
        <v>0</v>
      </c>
      <c r="U241" s="109"/>
      <c r="W241" s="17"/>
      <c r="Y241" s="18"/>
    </row>
    <row r="242" spans="1:25" s="7" customFormat="1" ht="21.75" customHeight="1">
      <c r="A242" s="110">
        <v>58</v>
      </c>
      <c r="B242" s="112">
        <v>0</v>
      </c>
      <c r="C242" s="112">
        <v>3774794</v>
      </c>
      <c r="D242" s="113" t="s">
        <v>91</v>
      </c>
      <c r="E242" s="14">
        <v>111</v>
      </c>
      <c r="F242" s="62" t="s">
        <v>18</v>
      </c>
      <c r="G242" s="15">
        <v>1045000</v>
      </c>
      <c r="H242" s="15">
        <v>1045000</v>
      </c>
      <c r="I242" s="15">
        <v>1045000</v>
      </c>
      <c r="J242" s="15">
        <v>1045000</v>
      </c>
      <c r="K242" s="15">
        <v>1045000</v>
      </c>
      <c r="L242" s="15">
        <v>1045000</v>
      </c>
      <c r="M242" s="15">
        <v>1045000</v>
      </c>
      <c r="N242" s="15">
        <v>1045000</v>
      </c>
      <c r="O242" s="15">
        <v>1045000</v>
      </c>
      <c r="P242" s="15">
        <v>1045000</v>
      </c>
      <c r="Q242" s="15">
        <v>1045000</v>
      </c>
      <c r="R242" s="15">
        <v>1045000</v>
      </c>
      <c r="S242" s="28">
        <f t="shared" si="12"/>
        <v>12540000</v>
      </c>
      <c r="T242" s="28">
        <f t="shared" si="13"/>
        <v>1045000</v>
      </c>
      <c r="U242" s="114">
        <f>SUM(S242:T245)</f>
        <v>13585000</v>
      </c>
      <c r="W242" s="17"/>
      <c r="Y242" s="18"/>
    </row>
    <row r="243" spans="1:27" s="7" customFormat="1" ht="21.75" customHeight="1">
      <c r="A243" s="111"/>
      <c r="B243" s="99"/>
      <c r="C243" s="99"/>
      <c r="D243" s="102"/>
      <c r="E243" s="19">
        <v>113</v>
      </c>
      <c r="F243" s="63" t="s">
        <v>19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28">
        <f t="shared" si="12"/>
        <v>0</v>
      </c>
      <c r="T243" s="28">
        <f t="shared" si="13"/>
        <v>0</v>
      </c>
      <c r="U243" s="108"/>
      <c r="W243" s="17"/>
      <c r="Y243" s="18"/>
      <c r="AA243" s="17"/>
    </row>
    <row r="244" spans="1:23" s="7" customFormat="1" ht="21.75" customHeight="1">
      <c r="A244" s="111"/>
      <c r="B244" s="99"/>
      <c r="C244" s="99"/>
      <c r="D244" s="102"/>
      <c r="E244" s="14">
        <v>133</v>
      </c>
      <c r="F244" s="62" t="s">
        <v>21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28">
        <f t="shared" si="12"/>
        <v>0</v>
      </c>
      <c r="T244" s="28">
        <f t="shared" si="13"/>
        <v>0</v>
      </c>
      <c r="U244" s="108"/>
      <c r="W244" s="17"/>
    </row>
    <row r="245" spans="1:25" s="7" customFormat="1" ht="21.75" customHeight="1" thickBot="1">
      <c r="A245" s="111"/>
      <c r="B245" s="99"/>
      <c r="C245" s="99"/>
      <c r="D245" s="102"/>
      <c r="E245" s="14">
        <v>232</v>
      </c>
      <c r="F245" s="62" t="s">
        <v>20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28">
        <f t="shared" si="12"/>
        <v>0</v>
      </c>
      <c r="T245" s="28">
        <f t="shared" si="13"/>
        <v>0</v>
      </c>
      <c r="U245" s="109"/>
      <c r="W245" s="17"/>
      <c r="Y245" s="18"/>
    </row>
    <row r="246" spans="1:25" s="7" customFormat="1" ht="21.75" customHeight="1">
      <c r="A246" s="110">
        <v>59</v>
      </c>
      <c r="B246" s="112">
        <v>0</v>
      </c>
      <c r="C246" s="112">
        <v>2558273</v>
      </c>
      <c r="D246" s="113" t="s">
        <v>92</v>
      </c>
      <c r="E246" s="14">
        <v>145</v>
      </c>
      <c r="F246" s="62" t="s">
        <v>18</v>
      </c>
      <c r="G246" s="15">
        <v>2000000</v>
      </c>
      <c r="H246" s="15">
        <v>2000000</v>
      </c>
      <c r="I246" s="15">
        <v>2000000</v>
      </c>
      <c r="J246" s="15">
        <v>2000000</v>
      </c>
      <c r="K246" s="15">
        <v>2000000</v>
      </c>
      <c r="L246" s="15">
        <v>2000000</v>
      </c>
      <c r="M246" s="15">
        <v>2000000</v>
      </c>
      <c r="N246" s="15">
        <v>2000000</v>
      </c>
      <c r="O246" s="15">
        <v>2000000</v>
      </c>
      <c r="P246" s="15">
        <v>2000000</v>
      </c>
      <c r="Q246" s="15">
        <v>2000000</v>
      </c>
      <c r="R246" s="15">
        <v>2000000</v>
      </c>
      <c r="S246" s="28">
        <f t="shared" si="12"/>
        <v>24000000</v>
      </c>
      <c r="T246" s="28">
        <f t="shared" si="13"/>
        <v>2000000</v>
      </c>
      <c r="U246" s="114">
        <f>SUM(S246:T249)</f>
        <v>26000000</v>
      </c>
      <c r="W246" s="17"/>
      <c r="Y246" s="18"/>
    </row>
    <row r="247" spans="1:27" s="7" customFormat="1" ht="21.75" customHeight="1">
      <c r="A247" s="111"/>
      <c r="B247" s="99"/>
      <c r="C247" s="99"/>
      <c r="D247" s="102"/>
      <c r="E247" s="19">
        <v>113</v>
      </c>
      <c r="F247" s="63" t="s">
        <v>19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28">
        <f t="shared" si="12"/>
        <v>0</v>
      </c>
      <c r="T247" s="28">
        <f t="shared" si="13"/>
        <v>0</v>
      </c>
      <c r="U247" s="108"/>
      <c r="W247" s="17"/>
      <c r="Y247" s="18"/>
      <c r="AA247" s="17"/>
    </row>
    <row r="248" spans="1:23" s="7" customFormat="1" ht="21.75" customHeight="1">
      <c r="A248" s="111"/>
      <c r="B248" s="99"/>
      <c r="C248" s="99"/>
      <c r="D248" s="102"/>
      <c r="E248" s="14">
        <v>133</v>
      </c>
      <c r="F248" s="62" t="s">
        <v>21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28">
        <f t="shared" si="12"/>
        <v>0</v>
      </c>
      <c r="T248" s="28">
        <f t="shared" si="13"/>
        <v>0</v>
      </c>
      <c r="U248" s="108"/>
      <c r="W248" s="17"/>
    </row>
    <row r="249" spans="1:25" s="7" customFormat="1" ht="21.75" customHeight="1" thickBot="1">
      <c r="A249" s="111"/>
      <c r="B249" s="99"/>
      <c r="C249" s="99"/>
      <c r="D249" s="102"/>
      <c r="E249" s="14">
        <v>232</v>
      </c>
      <c r="F249" s="62" t="s">
        <v>20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28">
        <f t="shared" si="12"/>
        <v>0</v>
      </c>
      <c r="T249" s="28">
        <f t="shared" si="13"/>
        <v>0</v>
      </c>
      <c r="U249" s="109"/>
      <c r="W249" s="17"/>
      <c r="Y249" s="18"/>
    </row>
    <row r="250" spans="1:25" s="7" customFormat="1" ht="21.75" customHeight="1">
      <c r="A250" s="110">
        <v>60</v>
      </c>
      <c r="B250" s="112">
        <v>0</v>
      </c>
      <c r="C250" s="112">
        <v>907286</v>
      </c>
      <c r="D250" s="113" t="s">
        <v>93</v>
      </c>
      <c r="E250" s="14">
        <v>141</v>
      </c>
      <c r="F250" s="62" t="s">
        <v>18</v>
      </c>
      <c r="G250" s="15">
        <v>800000</v>
      </c>
      <c r="H250" s="15">
        <v>800000</v>
      </c>
      <c r="I250" s="15">
        <v>800000</v>
      </c>
      <c r="J250" s="15">
        <v>800000</v>
      </c>
      <c r="K250" s="15">
        <v>800000</v>
      </c>
      <c r="L250" s="15">
        <v>800000</v>
      </c>
      <c r="M250" s="15">
        <v>800000</v>
      </c>
      <c r="N250" s="15">
        <v>800000</v>
      </c>
      <c r="O250" s="15">
        <v>800000</v>
      </c>
      <c r="P250" s="15">
        <v>800000</v>
      </c>
      <c r="Q250" s="15">
        <v>800000</v>
      </c>
      <c r="R250" s="15">
        <v>800000</v>
      </c>
      <c r="S250" s="28">
        <f t="shared" si="12"/>
        <v>9600000</v>
      </c>
      <c r="T250" s="28">
        <f t="shared" si="13"/>
        <v>800000</v>
      </c>
      <c r="U250" s="114">
        <f>SUM(S250:T253)</f>
        <v>11408970.083333334</v>
      </c>
      <c r="W250" s="17"/>
      <c r="Y250" s="18"/>
    </row>
    <row r="251" spans="1:27" s="7" customFormat="1" ht="21.75" customHeight="1">
      <c r="A251" s="111"/>
      <c r="B251" s="99"/>
      <c r="C251" s="99"/>
      <c r="D251" s="102"/>
      <c r="E251" s="14">
        <v>141</v>
      </c>
      <c r="F251" s="63" t="s">
        <v>238</v>
      </c>
      <c r="G251" s="15">
        <v>0</v>
      </c>
      <c r="H251" s="15">
        <v>45453</v>
      </c>
      <c r="I251" s="15">
        <v>0</v>
      </c>
      <c r="J251" s="15">
        <v>0</v>
      </c>
      <c r="K251" s="15">
        <v>163631</v>
      </c>
      <c r="L251" s="15">
        <v>0</v>
      </c>
      <c r="M251" s="15">
        <v>100818</v>
      </c>
      <c r="N251" s="15">
        <v>0</v>
      </c>
      <c r="O251" s="15">
        <v>290909</v>
      </c>
      <c r="P251" s="15">
        <v>245455</v>
      </c>
      <c r="Q251" s="15">
        <v>0</v>
      </c>
      <c r="R251" s="15">
        <v>85091</v>
      </c>
      <c r="S251" s="28">
        <f t="shared" si="12"/>
        <v>931357</v>
      </c>
      <c r="T251" s="28">
        <f t="shared" si="13"/>
        <v>77613.08333333333</v>
      </c>
      <c r="U251" s="108"/>
      <c r="W251" s="17"/>
      <c r="Y251" s="18"/>
      <c r="AA251" s="17"/>
    </row>
    <row r="252" spans="1:23" s="7" customFormat="1" ht="21.75" customHeight="1">
      <c r="A252" s="111"/>
      <c r="B252" s="99"/>
      <c r="C252" s="99"/>
      <c r="D252" s="102"/>
      <c r="E252" s="14">
        <v>133</v>
      </c>
      <c r="F252" s="62" t="s">
        <v>21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28">
        <f t="shared" si="12"/>
        <v>0</v>
      </c>
      <c r="T252" s="28">
        <f t="shared" si="13"/>
        <v>0</v>
      </c>
      <c r="U252" s="108"/>
      <c r="W252" s="17"/>
    </row>
    <row r="253" spans="1:25" s="7" customFormat="1" ht="21.75" customHeight="1" thickBot="1">
      <c r="A253" s="111"/>
      <c r="B253" s="99"/>
      <c r="C253" s="99"/>
      <c r="D253" s="102"/>
      <c r="E253" s="14">
        <v>232</v>
      </c>
      <c r="F253" s="62" t="s">
        <v>20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28">
        <f t="shared" si="12"/>
        <v>0</v>
      </c>
      <c r="T253" s="28">
        <f t="shared" si="13"/>
        <v>0</v>
      </c>
      <c r="U253" s="109"/>
      <c r="W253" s="17"/>
      <c r="Y253" s="18"/>
    </row>
    <row r="254" spans="1:25" s="7" customFormat="1" ht="21.75" customHeight="1">
      <c r="A254" s="110">
        <v>61</v>
      </c>
      <c r="B254" s="112">
        <v>0</v>
      </c>
      <c r="C254" s="112">
        <v>2889809</v>
      </c>
      <c r="D254" s="113" t="s">
        <v>94</v>
      </c>
      <c r="E254" s="14">
        <v>111</v>
      </c>
      <c r="F254" s="62" t="s">
        <v>18</v>
      </c>
      <c r="G254" s="15">
        <v>1750000</v>
      </c>
      <c r="H254" s="15">
        <v>1750000</v>
      </c>
      <c r="I254" s="15">
        <v>1750000</v>
      </c>
      <c r="J254" s="15">
        <v>1750000</v>
      </c>
      <c r="K254" s="15">
        <v>1750000</v>
      </c>
      <c r="L254" s="15">
        <v>1750000</v>
      </c>
      <c r="M254" s="15">
        <v>1750000</v>
      </c>
      <c r="N254" s="15">
        <v>1750000</v>
      </c>
      <c r="O254" s="15">
        <v>1750000</v>
      </c>
      <c r="P254" s="15">
        <v>1750000</v>
      </c>
      <c r="Q254" s="15">
        <v>1750000</v>
      </c>
      <c r="R254" s="15">
        <v>1750000</v>
      </c>
      <c r="S254" s="28">
        <f t="shared" si="12"/>
        <v>21000000</v>
      </c>
      <c r="T254" s="28">
        <f t="shared" si="13"/>
        <v>1750000</v>
      </c>
      <c r="U254" s="114">
        <f>SUM(S254:T257)</f>
        <v>26132492.75</v>
      </c>
      <c r="W254" s="17"/>
      <c r="Y254" s="18"/>
    </row>
    <row r="255" spans="1:27" s="7" customFormat="1" ht="21.75" customHeight="1">
      <c r="A255" s="111"/>
      <c r="B255" s="99"/>
      <c r="C255" s="99"/>
      <c r="D255" s="102"/>
      <c r="E255" s="19">
        <v>111</v>
      </c>
      <c r="F255" s="63" t="s">
        <v>271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40369</v>
      </c>
      <c r="M255" s="15">
        <v>40966</v>
      </c>
      <c r="N255" s="15">
        <v>40966</v>
      </c>
      <c r="O255" s="15">
        <v>0</v>
      </c>
      <c r="P255" s="15">
        <v>0</v>
      </c>
      <c r="Q255" s="15">
        <v>0</v>
      </c>
      <c r="R255" s="15">
        <v>0</v>
      </c>
      <c r="S255" s="28">
        <f t="shared" si="12"/>
        <v>122301</v>
      </c>
      <c r="T255" s="28">
        <f t="shared" si="13"/>
        <v>10191.75</v>
      </c>
      <c r="U255" s="108"/>
      <c r="W255" s="17"/>
      <c r="Y255" s="18"/>
      <c r="AA255" s="17"/>
    </row>
    <row r="256" spans="1:23" s="7" customFormat="1" ht="21.75" customHeight="1">
      <c r="A256" s="111"/>
      <c r="B256" s="99"/>
      <c r="C256" s="99"/>
      <c r="D256" s="102"/>
      <c r="E256" s="14">
        <v>133</v>
      </c>
      <c r="F256" s="62" t="s">
        <v>21</v>
      </c>
      <c r="G256" s="15">
        <v>0</v>
      </c>
      <c r="H256" s="15">
        <v>0</v>
      </c>
      <c r="I256" s="15">
        <v>300000</v>
      </c>
      <c r="J256" s="15">
        <v>300000</v>
      </c>
      <c r="K256" s="15">
        <v>300000</v>
      </c>
      <c r="L256" s="15">
        <v>300000</v>
      </c>
      <c r="M256" s="15">
        <v>300000</v>
      </c>
      <c r="N256" s="15">
        <v>300000</v>
      </c>
      <c r="O256" s="15">
        <v>300000</v>
      </c>
      <c r="P256" s="15">
        <v>300000</v>
      </c>
      <c r="Q256" s="15">
        <v>300000</v>
      </c>
      <c r="R256" s="15">
        <v>300000</v>
      </c>
      <c r="S256" s="28">
        <f t="shared" si="12"/>
        <v>3000000</v>
      </c>
      <c r="T256" s="28">
        <f t="shared" si="13"/>
        <v>250000</v>
      </c>
      <c r="U256" s="108"/>
      <c r="W256" s="17"/>
    </row>
    <row r="257" spans="1:25" s="7" customFormat="1" ht="21.75" customHeight="1" thickBot="1">
      <c r="A257" s="111"/>
      <c r="B257" s="99"/>
      <c r="C257" s="99"/>
      <c r="D257" s="102"/>
      <c r="E257" s="14">
        <v>232</v>
      </c>
      <c r="F257" s="62" t="s">
        <v>20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28">
        <f t="shared" si="12"/>
        <v>0</v>
      </c>
      <c r="T257" s="28">
        <f t="shared" si="13"/>
        <v>0</v>
      </c>
      <c r="U257" s="109"/>
      <c r="W257" s="17"/>
      <c r="Y257" s="18"/>
    </row>
    <row r="258" spans="1:25" s="7" customFormat="1" ht="21.75" customHeight="1">
      <c r="A258" s="110">
        <v>62</v>
      </c>
      <c r="B258" s="112">
        <v>0</v>
      </c>
      <c r="C258" s="112">
        <v>380234</v>
      </c>
      <c r="D258" s="113" t="s">
        <v>95</v>
      </c>
      <c r="E258" s="14">
        <v>111</v>
      </c>
      <c r="F258" s="62" t="s">
        <v>18</v>
      </c>
      <c r="G258" s="15">
        <v>1585000</v>
      </c>
      <c r="H258" s="15">
        <v>1585000</v>
      </c>
      <c r="I258" s="15">
        <v>1585000</v>
      </c>
      <c r="J258" s="15">
        <v>1585000</v>
      </c>
      <c r="K258" s="15">
        <v>1585000</v>
      </c>
      <c r="L258" s="15">
        <v>1585000</v>
      </c>
      <c r="M258" s="15">
        <v>1585000</v>
      </c>
      <c r="N258" s="15">
        <v>1585000</v>
      </c>
      <c r="O258" s="15">
        <v>1585000</v>
      </c>
      <c r="P258" s="15">
        <v>1585000</v>
      </c>
      <c r="Q258" s="15">
        <v>1585000</v>
      </c>
      <c r="R258" s="15">
        <v>1585000</v>
      </c>
      <c r="S258" s="28">
        <f t="shared" si="12"/>
        <v>19020000</v>
      </c>
      <c r="T258" s="28">
        <f t="shared" si="13"/>
        <v>1585000</v>
      </c>
      <c r="U258" s="114">
        <f>SUM(S258:T261)</f>
        <v>20605000</v>
      </c>
      <c r="W258" s="17"/>
      <c r="Y258" s="18"/>
    </row>
    <row r="259" spans="1:27" s="7" customFormat="1" ht="21.75" customHeight="1">
      <c r="A259" s="111"/>
      <c r="B259" s="99"/>
      <c r="C259" s="99"/>
      <c r="D259" s="102"/>
      <c r="E259" s="19">
        <v>113</v>
      </c>
      <c r="F259" s="63" t="s">
        <v>19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28">
        <f t="shared" si="12"/>
        <v>0</v>
      </c>
      <c r="T259" s="28">
        <f t="shared" si="13"/>
        <v>0</v>
      </c>
      <c r="U259" s="108"/>
      <c r="W259" s="17"/>
      <c r="Y259" s="18"/>
      <c r="AA259" s="17"/>
    </row>
    <row r="260" spans="1:23" s="7" customFormat="1" ht="21.75" customHeight="1">
      <c r="A260" s="111"/>
      <c r="B260" s="99"/>
      <c r="C260" s="99"/>
      <c r="D260" s="102"/>
      <c r="E260" s="14">
        <v>133</v>
      </c>
      <c r="F260" s="62" t="s">
        <v>21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28">
        <f t="shared" si="12"/>
        <v>0</v>
      </c>
      <c r="T260" s="28">
        <f t="shared" si="13"/>
        <v>0</v>
      </c>
      <c r="U260" s="108"/>
      <c r="W260" s="17"/>
    </row>
    <row r="261" spans="1:25" s="7" customFormat="1" ht="21.75" customHeight="1" thickBot="1">
      <c r="A261" s="111"/>
      <c r="B261" s="99"/>
      <c r="C261" s="99"/>
      <c r="D261" s="102"/>
      <c r="E261" s="14">
        <v>232</v>
      </c>
      <c r="F261" s="62" t="s">
        <v>20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28">
        <f t="shared" si="12"/>
        <v>0</v>
      </c>
      <c r="T261" s="28">
        <f t="shared" si="13"/>
        <v>0</v>
      </c>
      <c r="U261" s="109"/>
      <c r="W261" s="17"/>
      <c r="Y261" s="18"/>
    </row>
    <row r="262" spans="1:25" s="7" customFormat="1" ht="21.75" customHeight="1">
      <c r="A262" s="110">
        <v>63</v>
      </c>
      <c r="B262" s="112">
        <v>0</v>
      </c>
      <c r="C262" s="112">
        <v>4225954</v>
      </c>
      <c r="D262" s="113" t="s">
        <v>96</v>
      </c>
      <c r="E262" s="14">
        <v>141</v>
      </c>
      <c r="F262" s="62" t="s">
        <v>18</v>
      </c>
      <c r="G262" s="15">
        <v>800000</v>
      </c>
      <c r="H262" s="15">
        <v>800000</v>
      </c>
      <c r="I262" s="15">
        <v>800000</v>
      </c>
      <c r="J262" s="15">
        <v>800000</v>
      </c>
      <c r="K262" s="15">
        <v>800000</v>
      </c>
      <c r="L262" s="15">
        <v>800000</v>
      </c>
      <c r="M262" s="15">
        <v>800000</v>
      </c>
      <c r="N262" s="15">
        <v>800000</v>
      </c>
      <c r="O262" s="15">
        <v>800000</v>
      </c>
      <c r="P262" s="15">
        <v>800000</v>
      </c>
      <c r="Q262" s="15">
        <v>800000</v>
      </c>
      <c r="R262" s="15">
        <v>800000</v>
      </c>
      <c r="S262" s="28">
        <f t="shared" si="12"/>
        <v>9600000</v>
      </c>
      <c r="T262" s="28">
        <f t="shared" si="13"/>
        <v>800000</v>
      </c>
      <c r="U262" s="114">
        <f>SUM(S262:T265)</f>
        <v>10400000</v>
      </c>
      <c r="W262" s="17"/>
      <c r="Y262" s="18"/>
    </row>
    <row r="263" spans="1:27" s="7" customFormat="1" ht="21.75" customHeight="1">
      <c r="A263" s="111"/>
      <c r="B263" s="99"/>
      <c r="C263" s="99"/>
      <c r="D263" s="102"/>
      <c r="E263" s="19">
        <v>113</v>
      </c>
      <c r="F263" s="63" t="s">
        <v>19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28">
        <f t="shared" si="12"/>
        <v>0</v>
      </c>
      <c r="T263" s="28">
        <f t="shared" si="13"/>
        <v>0</v>
      </c>
      <c r="U263" s="108"/>
      <c r="W263" s="17"/>
      <c r="Y263" s="18"/>
      <c r="AA263" s="17"/>
    </row>
    <row r="264" spans="1:23" s="7" customFormat="1" ht="21.75" customHeight="1">
      <c r="A264" s="111"/>
      <c r="B264" s="99"/>
      <c r="C264" s="99"/>
      <c r="D264" s="102"/>
      <c r="E264" s="14">
        <v>133</v>
      </c>
      <c r="F264" s="62" t="s">
        <v>21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28">
        <f t="shared" si="12"/>
        <v>0</v>
      </c>
      <c r="T264" s="28">
        <f t="shared" si="13"/>
        <v>0</v>
      </c>
      <c r="U264" s="108"/>
      <c r="W264" s="17"/>
    </row>
    <row r="265" spans="1:25" s="7" customFormat="1" ht="21.75" customHeight="1" thickBot="1">
      <c r="A265" s="111"/>
      <c r="B265" s="99"/>
      <c r="C265" s="99"/>
      <c r="D265" s="102"/>
      <c r="E265" s="14">
        <v>232</v>
      </c>
      <c r="F265" s="62" t="s">
        <v>20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28">
        <f t="shared" si="12"/>
        <v>0</v>
      </c>
      <c r="T265" s="28">
        <f t="shared" si="13"/>
        <v>0</v>
      </c>
      <c r="U265" s="109"/>
      <c r="W265" s="17"/>
      <c r="Y265" s="18"/>
    </row>
    <row r="266" spans="1:25" s="7" customFormat="1" ht="21.75" customHeight="1">
      <c r="A266" s="110">
        <v>64</v>
      </c>
      <c r="B266" s="112">
        <v>0</v>
      </c>
      <c r="C266" s="112">
        <v>1814397</v>
      </c>
      <c r="D266" s="113" t="s">
        <v>97</v>
      </c>
      <c r="E266" s="14">
        <v>144</v>
      </c>
      <c r="F266" s="62" t="s">
        <v>18</v>
      </c>
      <c r="G266" s="15">
        <v>1000000</v>
      </c>
      <c r="H266" s="15">
        <v>1000000</v>
      </c>
      <c r="I266" s="15">
        <v>1000000</v>
      </c>
      <c r="J266" s="15">
        <v>1000000</v>
      </c>
      <c r="K266" s="15">
        <v>1000000</v>
      </c>
      <c r="L266" s="15">
        <v>1000000</v>
      </c>
      <c r="M266" s="15">
        <v>1000000</v>
      </c>
      <c r="N266" s="15">
        <v>1000000</v>
      </c>
      <c r="O266" s="15">
        <v>1000000</v>
      </c>
      <c r="P266" s="15">
        <v>1000000</v>
      </c>
      <c r="Q266" s="15">
        <v>1000000</v>
      </c>
      <c r="R266" s="15">
        <v>1000000</v>
      </c>
      <c r="S266" s="28">
        <f t="shared" si="12"/>
        <v>12000000</v>
      </c>
      <c r="T266" s="28">
        <f t="shared" si="13"/>
        <v>1000000</v>
      </c>
      <c r="U266" s="114">
        <f>SUM(S266:T269)</f>
        <v>13067215.416666666</v>
      </c>
      <c r="W266" s="17"/>
      <c r="Y266" s="18"/>
    </row>
    <row r="267" spans="1:27" s="7" customFormat="1" ht="21.75" customHeight="1">
      <c r="A267" s="111"/>
      <c r="B267" s="99"/>
      <c r="C267" s="99"/>
      <c r="D267" s="102"/>
      <c r="E267" s="19">
        <v>144</v>
      </c>
      <c r="F267" s="63" t="s">
        <v>271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62045</v>
      </c>
      <c r="R267" s="15">
        <v>0</v>
      </c>
      <c r="S267" s="28">
        <f t="shared" si="12"/>
        <v>62045</v>
      </c>
      <c r="T267" s="28">
        <f t="shared" si="13"/>
        <v>5170.416666666667</v>
      </c>
      <c r="U267" s="108"/>
      <c r="W267" s="17"/>
      <c r="Y267" s="18"/>
      <c r="AA267" s="17"/>
    </row>
    <row r="268" spans="1:23" s="7" customFormat="1" ht="21.75" customHeight="1">
      <c r="A268" s="111"/>
      <c r="B268" s="99"/>
      <c r="C268" s="99"/>
      <c r="D268" s="102"/>
      <c r="E268" s="14">
        <v>133</v>
      </c>
      <c r="F268" s="62" t="s">
        <v>21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28">
        <f t="shared" si="12"/>
        <v>0</v>
      </c>
      <c r="T268" s="28">
        <f t="shared" si="13"/>
        <v>0</v>
      </c>
      <c r="U268" s="108"/>
      <c r="W268" s="17"/>
    </row>
    <row r="269" spans="1:25" s="7" customFormat="1" ht="21.75" customHeight="1" thickBot="1">
      <c r="A269" s="111"/>
      <c r="B269" s="99"/>
      <c r="C269" s="99"/>
      <c r="D269" s="102"/>
      <c r="E269" s="14">
        <v>232</v>
      </c>
      <c r="F269" s="62" t="s">
        <v>20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28">
        <f t="shared" si="12"/>
        <v>0</v>
      </c>
      <c r="T269" s="28">
        <f t="shared" si="13"/>
        <v>0</v>
      </c>
      <c r="U269" s="109"/>
      <c r="W269" s="17"/>
      <c r="Y269" s="18"/>
    </row>
    <row r="270" spans="1:25" s="7" customFormat="1" ht="21.75" customHeight="1">
      <c r="A270" s="110">
        <v>65</v>
      </c>
      <c r="B270" s="112">
        <v>0</v>
      </c>
      <c r="C270" s="112">
        <v>4257143</v>
      </c>
      <c r="D270" s="113" t="s">
        <v>98</v>
      </c>
      <c r="E270" s="14">
        <v>111</v>
      </c>
      <c r="F270" s="62" t="s">
        <v>18</v>
      </c>
      <c r="G270" s="15">
        <v>1375000</v>
      </c>
      <c r="H270" s="15">
        <v>1375000</v>
      </c>
      <c r="I270" s="15">
        <v>1375000</v>
      </c>
      <c r="J270" s="15">
        <v>1375000</v>
      </c>
      <c r="K270" s="15">
        <v>1375000</v>
      </c>
      <c r="L270" s="15">
        <v>1375000</v>
      </c>
      <c r="M270" s="15">
        <v>1375000</v>
      </c>
      <c r="N270" s="15">
        <v>1375000</v>
      </c>
      <c r="O270" s="15">
        <v>1375000</v>
      </c>
      <c r="P270" s="15">
        <v>1375000</v>
      </c>
      <c r="Q270" s="15">
        <v>1375000</v>
      </c>
      <c r="R270" s="15">
        <v>1375000</v>
      </c>
      <c r="S270" s="28">
        <f t="shared" si="12"/>
        <v>16500000</v>
      </c>
      <c r="T270" s="28">
        <f t="shared" si="13"/>
        <v>1375000</v>
      </c>
      <c r="U270" s="114">
        <f>SUM(S270:T273)</f>
        <v>17875000</v>
      </c>
      <c r="W270" s="17"/>
      <c r="Y270" s="18"/>
    </row>
    <row r="271" spans="1:27" s="7" customFormat="1" ht="21.75" customHeight="1">
      <c r="A271" s="111"/>
      <c r="B271" s="99"/>
      <c r="C271" s="99"/>
      <c r="D271" s="102"/>
      <c r="E271" s="19">
        <v>113</v>
      </c>
      <c r="F271" s="63" t="s">
        <v>19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28">
        <f t="shared" si="12"/>
        <v>0</v>
      </c>
      <c r="T271" s="28">
        <f t="shared" si="13"/>
        <v>0</v>
      </c>
      <c r="U271" s="108"/>
      <c r="W271" s="17"/>
      <c r="Y271" s="18"/>
      <c r="AA271" s="17"/>
    </row>
    <row r="272" spans="1:23" s="7" customFormat="1" ht="21.75" customHeight="1">
      <c r="A272" s="111"/>
      <c r="B272" s="99"/>
      <c r="C272" s="99"/>
      <c r="D272" s="102"/>
      <c r="E272" s="14">
        <v>133</v>
      </c>
      <c r="F272" s="62" t="s">
        <v>21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28">
        <f t="shared" si="12"/>
        <v>0</v>
      </c>
      <c r="T272" s="28">
        <f t="shared" si="13"/>
        <v>0</v>
      </c>
      <c r="U272" s="108"/>
      <c r="W272" s="17"/>
    </row>
    <row r="273" spans="1:25" s="7" customFormat="1" ht="21.75" customHeight="1" thickBot="1">
      <c r="A273" s="111"/>
      <c r="B273" s="99"/>
      <c r="C273" s="99"/>
      <c r="D273" s="102"/>
      <c r="E273" s="14">
        <v>232</v>
      </c>
      <c r="F273" s="62" t="s">
        <v>20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28">
        <f aca="true" t="shared" si="14" ref="S273:S336">SUM(G273:R273)</f>
        <v>0</v>
      </c>
      <c r="T273" s="28">
        <f aca="true" t="shared" si="15" ref="T273:T336">S273/12</f>
        <v>0</v>
      </c>
      <c r="U273" s="109"/>
      <c r="W273" s="17"/>
      <c r="Y273" s="18"/>
    </row>
    <row r="274" spans="1:25" s="7" customFormat="1" ht="21.75" customHeight="1">
      <c r="A274" s="110">
        <v>66</v>
      </c>
      <c r="B274" s="112">
        <v>0</v>
      </c>
      <c r="C274" s="112">
        <v>933954</v>
      </c>
      <c r="D274" s="113" t="s">
        <v>99</v>
      </c>
      <c r="E274" s="14">
        <v>111</v>
      </c>
      <c r="F274" s="62" t="s">
        <v>18</v>
      </c>
      <c r="G274" s="15">
        <v>1750000</v>
      </c>
      <c r="H274" s="15">
        <v>1750000</v>
      </c>
      <c r="I274" s="15">
        <v>1750000</v>
      </c>
      <c r="J274" s="15">
        <v>1750000</v>
      </c>
      <c r="K274" s="15">
        <v>1750000</v>
      </c>
      <c r="L274" s="15">
        <v>1750000</v>
      </c>
      <c r="M274" s="15">
        <v>1750000</v>
      </c>
      <c r="N274" s="15">
        <v>1750000</v>
      </c>
      <c r="O274" s="15">
        <v>1750000</v>
      </c>
      <c r="P274" s="15">
        <v>1750000</v>
      </c>
      <c r="Q274" s="15">
        <v>1750000</v>
      </c>
      <c r="R274" s="15">
        <v>1750000</v>
      </c>
      <c r="S274" s="28">
        <f t="shared" si="14"/>
        <v>21000000</v>
      </c>
      <c r="T274" s="28">
        <f t="shared" si="15"/>
        <v>1750000</v>
      </c>
      <c r="U274" s="114">
        <f>SUM(S274:T277)</f>
        <v>29639015.25</v>
      </c>
      <c r="W274" s="17"/>
      <c r="Y274" s="18"/>
    </row>
    <row r="275" spans="1:27" s="7" customFormat="1" ht="21.75" customHeight="1">
      <c r="A275" s="111"/>
      <c r="B275" s="99"/>
      <c r="C275" s="99"/>
      <c r="D275" s="102"/>
      <c r="E275" s="19">
        <v>111</v>
      </c>
      <c r="F275" s="63" t="s">
        <v>271</v>
      </c>
      <c r="G275" s="15">
        <v>0</v>
      </c>
      <c r="H275" s="15">
        <v>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159091</v>
      </c>
      <c r="P275" s="15">
        <v>0</v>
      </c>
      <c r="Q275" s="15">
        <v>0</v>
      </c>
      <c r="R275" s="15">
        <v>0</v>
      </c>
      <c r="S275" s="28">
        <f t="shared" si="14"/>
        <v>159091</v>
      </c>
      <c r="T275" s="28">
        <f t="shared" si="15"/>
        <v>13257.583333333334</v>
      </c>
      <c r="U275" s="108"/>
      <c r="W275" s="17"/>
      <c r="Y275" s="18"/>
      <c r="AA275" s="17"/>
    </row>
    <row r="276" spans="1:23" s="7" customFormat="1" ht="21.75" customHeight="1">
      <c r="A276" s="111"/>
      <c r="B276" s="99"/>
      <c r="C276" s="99"/>
      <c r="D276" s="102"/>
      <c r="E276" s="14">
        <v>133</v>
      </c>
      <c r="F276" s="62" t="s">
        <v>21</v>
      </c>
      <c r="G276" s="15">
        <v>350000</v>
      </c>
      <c r="H276" s="15">
        <v>350000</v>
      </c>
      <c r="I276" s="15">
        <v>550000</v>
      </c>
      <c r="J276" s="15">
        <v>550000</v>
      </c>
      <c r="K276" s="15">
        <v>550000</v>
      </c>
      <c r="L276" s="15">
        <v>550000</v>
      </c>
      <c r="M276" s="15">
        <v>550000</v>
      </c>
      <c r="N276" s="15">
        <v>550000</v>
      </c>
      <c r="O276" s="15">
        <v>550000</v>
      </c>
      <c r="P276" s="15">
        <v>550000</v>
      </c>
      <c r="Q276" s="15">
        <v>550000</v>
      </c>
      <c r="R276" s="15">
        <v>550000</v>
      </c>
      <c r="S276" s="28">
        <f t="shared" si="14"/>
        <v>6200000</v>
      </c>
      <c r="T276" s="28">
        <f t="shared" si="15"/>
        <v>516666.6666666667</v>
      </c>
      <c r="U276" s="108"/>
      <c r="W276" s="17"/>
    </row>
    <row r="277" spans="1:25" s="7" customFormat="1" ht="21.75" customHeight="1" thickBot="1">
      <c r="A277" s="111"/>
      <c r="B277" s="99"/>
      <c r="C277" s="99"/>
      <c r="D277" s="102"/>
      <c r="E277" s="14">
        <v>232</v>
      </c>
      <c r="F277" s="62" t="s">
        <v>20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28">
        <f t="shared" si="14"/>
        <v>0</v>
      </c>
      <c r="T277" s="28">
        <f t="shared" si="15"/>
        <v>0</v>
      </c>
      <c r="U277" s="109"/>
      <c r="W277" s="17"/>
      <c r="Y277" s="18"/>
    </row>
    <row r="278" spans="1:25" s="7" customFormat="1" ht="21.75" customHeight="1">
      <c r="A278" s="110">
        <v>67</v>
      </c>
      <c r="B278" s="112">
        <v>0</v>
      </c>
      <c r="C278" s="112">
        <v>2125169</v>
      </c>
      <c r="D278" s="113" t="s">
        <v>100</v>
      </c>
      <c r="E278" s="14">
        <v>144</v>
      </c>
      <c r="F278" s="62" t="s">
        <v>18</v>
      </c>
      <c r="G278" s="15">
        <v>800000</v>
      </c>
      <c r="H278" s="15">
        <v>800000</v>
      </c>
      <c r="I278" s="15">
        <v>800000</v>
      </c>
      <c r="J278" s="15">
        <v>800000</v>
      </c>
      <c r="K278" s="15">
        <v>800000</v>
      </c>
      <c r="L278" s="15">
        <v>800000</v>
      </c>
      <c r="M278" s="15">
        <v>800000</v>
      </c>
      <c r="N278" s="15">
        <v>800000</v>
      </c>
      <c r="O278" s="15">
        <v>800000</v>
      </c>
      <c r="P278" s="15">
        <v>666667</v>
      </c>
      <c r="Q278" s="15">
        <v>0</v>
      </c>
      <c r="R278" s="15">
        <v>0</v>
      </c>
      <c r="S278" s="28">
        <f t="shared" si="14"/>
        <v>7866667</v>
      </c>
      <c r="T278" s="28">
        <f t="shared" si="15"/>
        <v>655555.5833333334</v>
      </c>
      <c r="U278" s="114">
        <f>SUM(S278:T281)</f>
        <v>8522222.583333334</v>
      </c>
      <c r="W278" s="17"/>
      <c r="Y278" s="18"/>
    </row>
    <row r="279" spans="1:27" s="7" customFormat="1" ht="21.75" customHeight="1">
      <c r="A279" s="111"/>
      <c r="B279" s="99"/>
      <c r="C279" s="99"/>
      <c r="D279" s="102"/>
      <c r="E279" s="19">
        <v>113</v>
      </c>
      <c r="F279" s="63" t="s">
        <v>19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28">
        <f t="shared" si="14"/>
        <v>0</v>
      </c>
      <c r="T279" s="28">
        <f t="shared" si="15"/>
        <v>0</v>
      </c>
      <c r="U279" s="108"/>
      <c r="W279" s="17"/>
      <c r="Y279" s="18"/>
      <c r="AA279" s="17"/>
    </row>
    <row r="280" spans="1:23" s="7" customFormat="1" ht="21.75" customHeight="1">
      <c r="A280" s="111"/>
      <c r="B280" s="99"/>
      <c r="C280" s="99"/>
      <c r="D280" s="102"/>
      <c r="E280" s="14">
        <v>133</v>
      </c>
      <c r="F280" s="62" t="s">
        <v>21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28">
        <f t="shared" si="14"/>
        <v>0</v>
      </c>
      <c r="T280" s="28">
        <f t="shared" si="15"/>
        <v>0</v>
      </c>
      <c r="U280" s="108"/>
      <c r="W280" s="17"/>
    </row>
    <row r="281" spans="1:25" s="7" customFormat="1" ht="21.75" customHeight="1" thickBot="1">
      <c r="A281" s="111"/>
      <c r="B281" s="99"/>
      <c r="C281" s="99"/>
      <c r="D281" s="102"/>
      <c r="E281" s="14">
        <v>232</v>
      </c>
      <c r="F281" s="62" t="s">
        <v>20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28">
        <f t="shared" si="14"/>
        <v>0</v>
      </c>
      <c r="T281" s="28">
        <f t="shared" si="15"/>
        <v>0</v>
      </c>
      <c r="U281" s="109"/>
      <c r="W281" s="17"/>
      <c r="Y281" s="18"/>
    </row>
    <row r="282" spans="1:25" s="7" customFormat="1" ht="21.75" customHeight="1">
      <c r="A282" s="110">
        <v>67</v>
      </c>
      <c r="B282" s="112">
        <v>0</v>
      </c>
      <c r="C282" s="112">
        <v>4975297</v>
      </c>
      <c r="D282" s="113" t="s">
        <v>101</v>
      </c>
      <c r="E282" s="14">
        <v>141</v>
      </c>
      <c r="F282" s="62" t="s">
        <v>18</v>
      </c>
      <c r="G282" s="15">
        <v>163333</v>
      </c>
      <c r="H282" s="15">
        <v>280000</v>
      </c>
      <c r="I282" s="15">
        <v>700000</v>
      </c>
      <c r="J282" s="15">
        <v>700000</v>
      </c>
      <c r="K282" s="15">
        <v>700000</v>
      </c>
      <c r="L282" s="15">
        <v>700000</v>
      </c>
      <c r="M282" s="15">
        <v>700000</v>
      </c>
      <c r="N282" s="15">
        <v>700000</v>
      </c>
      <c r="O282" s="15">
        <v>700000</v>
      </c>
      <c r="P282" s="15">
        <v>700000</v>
      </c>
      <c r="Q282" s="15">
        <v>700000</v>
      </c>
      <c r="R282" s="15">
        <v>0</v>
      </c>
      <c r="S282" s="28">
        <f t="shared" si="14"/>
        <v>6743333</v>
      </c>
      <c r="T282" s="28">
        <f t="shared" si="15"/>
        <v>561944.4166666666</v>
      </c>
      <c r="U282" s="114">
        <f>SUM(S282:T285)</f>
        <v>7305277.416666667</v>
      </c>
      <c r="W282" s="17"/>
      <c r="Y282" s="18"/>
    </row>
    <row r="283" spans="1:27" s="7" customFormat="1" ht="21.75" customHeight="1">
      <c r="A283" s="111"/>
      <c r="B283" s="99"/>
      <c r="C283" s="99"/>
      <c r="D283" s="102"/>
      <c r="E283" s="19">
        <v>113</v>
      </c>
      <c r="F283" s="63" t="s">
        <v>19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28">
        <f t="shared" si="14"/>
        <v>0</v>
      </c>
      <c r="T283" s="28">
        <f t="shared" si="15"/>
        <v>0</v>
      </c>
      <c r="U283" s="108"/>
      <c r="W283" s="17"/>
      <c r="Y283" s="18"/>
      <c r="AA283" s="17"/>
    </row>
    <row r="284" spans="1:23" s="7" customFormat="1" ht="21.75" customHeight="1">
      <c r="A284" s="111"/>
      <c r="B284" s="99"/>
      <c r="C284" s="99"/>
      <c r="D284" s="102"/>
      <c r="E284" s="14">
        <v>133</v>
      </c>
      <c r="F284" s="62" t="s">
        <v>21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28">
        <f t="shared" si="14"/>
        <v>0</v>
      </c>
      <c r="T284" s="28">
        <f t="shared" si="15"/>
        <v>0</v>
      </c>
      <c r="U284" s="108"/>
      <c r="W284" s="17"/>
    </row>
    <row r="285" spans="1:25" s="7" customFormat="1" ht="21.75" customHeight="1" thickBot="1">
      <c r="A285" s="111"/>
      <c r="B285" s="99"/>
      <c r="C285" s="99"/>
      <c r="D285" s="102"/>
      <c r="E285" s="14">
        <v>232</v>
      </c>
      <c r="F285" s="62" t="s">
        <v>20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28">
        <f t="shared" si="14"/>
        <v>0</v>
      </c>
      <c r="T285" s="28">
        <f t="shared" si="15"/>
        <v>0</v>
      </c>
      <c r="U285" s="109"/>
      <c r="W285" s="17"/>
      <c r="Y285" s="18"/>
    </row>
    <row r="286" spans="1:25" s="7" customFormat="1" ht="21.75" customHeight="1">
      <c r="A286" s="110">
        <v>68</v>
      </c>
      <c r="B286" s="112">
        <v>0</v>
      </c>
      <c r="C286" s="112">
        <v>2077053</v>
      </c>
      <c r="D286" s="113" t="s">
        <v>102</v>
      </c>
      <c r="E286" s="14">
        <v>144</v>
      </c>
      <c r="F286" s="62" t="s">
        <v>18</v>
      </c>
      <c r="G286" s="15">
        <v>800000</v>
      </c>
      <c r="H286" s="15">
        <v>800000</v>
      </c>
      <c r="I286" s="15">
        <v>800000</v>
      </c>
      <c r="J286" s="15">
        <v>800000</v>
      </c>
      <c r="K286" s="15">
        <v>800000</v>
      </c>
      <c r="L286" s="15">
        <v>800000</v>
      </c>
      <c r="M286" s="15">
        <v>800000</v>
      </c>
      <c r="N286" s="15">
        <v>800000</v>
      </c>
      <c r="O286" s="15">
        <v>800000</v>
      </c>
      <c r="P286" s="15">
        <v>800000</v>
      </c>
      <c r="Q286" s="15">
        <v>800000</v>
      </c>
      <c r="R286" s="15">
        <v>0</v>
      </c>
      <c r="S286" s="28">
        <f t="shared" si="14"/>
        <v>8800000</v>
      </c>
      <c r="T286" s="28">
        <f t="shared" si="15"/>
        <v>733333.3333333334</v>
      </c>
      <c r="U286" s="114">
        <f>SUM(S286:T289)</f>
        <v>10678908.5</v>
      </c>
      <c r="W286" s="17"/>
      <c r="Y286" s="18"/>
    </row>
    <row r="287" spans="1:27" s="7" customFormat="1" ht="21.75" customHeight="1">
      <c r="A287" s="111"/>
      <c r="B287" s="99"/>
      <c r="C287" s="99"/>
      <c r="D287" s="102"/>
      <c r="E287" s="19">
        <v>113</v>
      </c>
      <c r="F287" s="63" t="s">
        <v>19</v>
      </c>
      <c r="G287" s="15">
        <v>0</v>
      </c>
      <c r="H287" s="15">
        <v>72727</v>
      </c>
      <c r="I287" s="15">
        <v>0</v>
      </c>
      <c r="J287" s="15">
        <v>0</v>
      </c>
      <c r="K287" s="15">
        <v>50909</v>
      </c>
      <c r="L287" s="15">
        <v>116909</v>
      </c>
      <c r="M287" s="15">
        <v>154545</v>
      </c>
      <c r="N287" s="15">
        <v>200000</v>
      </c>
      <c r="O287" s="15">
        <v>134182</v>
      </c>
      <c r="P287" s="15">
        <v>209091</v>
      </c>
      <c r="Q287" s="15">
        <v>82727</v>
      </c>
      <c r="R287" s="15">
        <v>36364</v>
      </c>
      <c r="S287" s="28">
        <f t="shared" si="14"/>
        <v>1057454</v>
      </c>
      <c r="T287" s="28">
        <f t="shared" si="15"/>
        <v>88121.16666666667</v>
      </c>
      <c r="U287" s="108"/>
      <c r="W287" s="17"/>
      <c r="Y287" s="18"/>
      <c r="AA287" s="17"/>
    </row>
    <row r="288" spans="1:23" s="7" customFormat="1" ht="21.75" customHeight="1">
      <c r="A288" s="111"/>
      <c r="B288" s="99"/>
      <c r="C288" s="99"/>
      <c r="D288" s="102"/>
      <c r="E288" s="14">
        <v>133</v>
      </c>
      <c r="F288" s="62" t="s">
        <v>21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28">
        <f t="shared" si="14"/>
        <v>0</v>
      </c>
      <c r="T288" s="28">
        <f t="shared" si="15"/>
        <v>0</v>
      </c>
      <c r="U288" s="108"/>
      <c r="W288" s="17"/>
    </row>
    <row r="289" spans="1:25" s="7" customFormat="1" ht="21.75" customHeight="1" thickBot="1">
      <c r="A289" s="111"/>
      <c r="B289" s="99"/>
      <c r="C289" s="99"/>
      <c r="D289" s="102"/>
      <c r="E289" s="14">
        <v>232</v>
      </c>
      <c r="F289" s="62" t="s">
        <v>20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28">
        <f t="shared" si="14"/>
        <v>0</v>
      </c>
      <c r="T289" s="28">
        <f t="shared" si="15"/>
        <v>0</v>
      </c>
      <c r="U289" s="109"/>
      <c r="W289" s="17"/>
      <c r="Y289" s="18"/>
    </row>
    <row r="290" spans="1:25" s="7" customFormat="1" ht="21.75" customHeight="1">
      <c r="A290" s="110">
        <v>69</v>
      </c>
      <c r="B290" s="112">
        <v>0</v>
      </c>
      <c r="C290" s="112">
        <v>863535</v>
      </c>
      <c r="D290" s="113" t="s">
        <v>103</v>
      </c>
      <c r="E290" s="14">
        <v>111</v>
      </c>
      <c r="F290" s="62" t="s">
        <v>18</v>
      </c>
      <c r="G290" s="15">
        <v>1650000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28">
        <f t="shared" si="14"/>
        <v>1650000</v>
      </c>
      <c r="T290" s="28">
        <f t="shared" si="15"/>
        <v>137500</v>
      </c>
      <c r="U290" s="114">
        <f>SUM(S290:T293)</f>
        <v>1787500</v>
      </c>
      <c r="W290" s="17"/>
      <c r="Y290" s="18"/>
    </row>
    <row r="291" spans="1:27" s="7" customFormat="1" ht="21.75" customHeight="1">
      <c r="A291" s="111"/>
      <c r="B291" s="99"/>
      <c r="C291" s="99"/>
      <c r="D291" s="102"/>
      <c r="E291" s="19">
        <v>113</v>
      </c>
      <c r="F291" s="63" t="s">
        <v>19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28">
        <f t="shared" si="14"/>
        <v>0</v>
      </c>
      <c r="T291" s="28">
        <f t="shared" si="15"/>
        <v>0</v>
      </c>
      <c r="U291" s="108"/>
      <c r="W291" s="17"/>
      <c r="Y291" s="18"/>
      <c r="AA291" s="17"/>
    </row>
    <row r="292" spans="1:23" s="7" customFormat="1" ht="21.75" customHeight="1">
      <c r="A292" s="111"/>
      <c r="B292" s="99"/>
      <c r="C292" s="99"/>
      <c r="D292" s="102"/>
      <c r="E292" s="14">
        <v>133</v>
      </c>
      <c r="F292" s="62" t="s">
        <v>21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28">
        <f t="shared" si="14"/>
        <v>0</v>
      </c>
      <c r="T292" s="28">
        <f t="shared" si="15"/>
        <v>0</v>
      </c>
      <c r="U292" s="108"/>
      <c r="W292" s="17"/>
    </row>
    <row r="293" spans="1:25" s="7" customFormat="1" ht="21.75" customHeight="1" thickBot="1">
      <c r="A293" s="111"/>
      <c r="B293" s="99"/>
      <c r="C293" s="99"/>
      <c r="D293" s="102"/>
      <c r="E293" s="14">
        <v>232</v>
      </c>
      <c r="F293" s="62" t="s">
        <v>20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28">
        <f t="shared" si="14"/>
        <v>0</v>
      </c>
      <c r="T293" s="28">
        <f t="shared" si="15"/>
        <v>0</v>
      </c>
      <c r="U293" s="109"/>
      <c r="W293" s="17"/>
      <c r="Y293" s="18"/>
    </row>
    <row r="294" spans="1:25" s="7" customFormat="1" ht="21.75" customHeight="1">
      <c r="A294" s="110">
        <v>70</v>
      </c>
      <c r="B294" s="112">
        <v>0</v>
      </c>
      <c r="C294" s="112">
        <v>2098423</v>
      </c>
      <c r="D294" s="113" t="s">
        <v>104</v>
      </c>
      <c r="E294" s="14">
        <v>141</v>
      </c>
      <c r="F294" s="62" t="s">
        <v>18</v>
      </c>
      <c r="G294" s="15">
        <v>1100000</v>
      </c>
      <c r="H294" s="15">
        <v>1100000</v>
      </c>
      <c r="I294" s="15">
        <v>1100000</v>
      </c>
      <c r="J294" s="15">
        <v>1100000</v>
      </c>
      <c r="K294" s="15">
        <v>1100000</v>
      </c>
      <c r="L294" s="15">
        <v>1100000</v>
      </c>
      <c r="M294" s="15">
        <v>1100000</v>
      </c>
      <c r="N294" s="15">
        <v>1100000</v>
      </c>
      <c r="O294" s="15">
        <v>1100000</v>
      </c>
      <c r="P294" s="15">
        <v>1100000</v>
      </c>
      <c r="Q294" s="15">
        <v>1100000</v>
      </c>
      <c r="R294" s="15">
        <v>0</v>
      </c>
      <c r="S294" s="28">
        <f t="shared" si="14"/>
        <v>12100000</v>
      </c>
      <c r="T294" s="28">
        <f t="shared" si="15"/>
        <v>1008333.3333333334</v>
      </c>
      <c r="U294" s="114">
        <f>SUM(S294:T297)</f>
        <v>13379166.666666668</v>
      </c>
      <c r="W294" s="17"/>
      <c r="Y294" s="18"/>
    </row>
    <row r="295" spans="1:27" s="7" customFormat="1" ht="21.75" customHeight="1">
      <c r="A295" s="111"/>
      <c r="B295" s="99"/>
      <c r="C295" s="99"/>
      <c r="D295" s="102"/>
      <c r="E295" s="19">
        <v>141</v>
      </c>
      <c r="F295" s="63" t="s">
        <v>271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250000</v>
      </c>
      <c r="O295" s="15">
        <v>0</v>
      </c>
      <c r="P295" s="15">
        <v>0</v>
      </c>
      <c r="Q295" s="15">
        <v>0</v>
      </c>
      <c r="R295" s="15">
        <v>0</v>
      </c>
      <c r="S295" s="28">
        <f t="shared" si="14"/>
        <v>250000</v>
      </c>
      <c r="T295" s="28">
        <f t="shared" si="15"/>
        <v>20833.333333333332</v>
      </c>
      <c r="U295" s="108"/>
      <c r="W295" s="17"/>
      <c r="Y295" s="18"/>
      <c r="AA295" s="17"/>
    </row>
    <row r="296" spans="1:23" s="7" customFormat="1" ht="21.75" customHeight="1">
      <c r="A296" s="111"/>
      <c r="B296" s="99"/>
      <c r="C296" s="99"/>
      <c r="D296" s="102"/>
      <c r="E296" s="14">
        <v>133</v>
      </c>
      <c r="F296" s="62" t="s">
        <v>21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28">
        <f t="shared" si="14"/>
        <v>0</v>
      </c>
      <c r="T296" s="28">
        <f t="shared" si="15"/>
        <v>0</v>
      </c>
      <c r="U296" s="108"/>
      <c r="W296" s="17"/>
    </row>
    <row r="297" spans="1:25" s="7" customFormat="1" ht="21.75" customHeight="1" thickBot="1">
      <c r="A297" s="111"/>
      <c r="B297" s="99"/>
      <c r="C297" s="99"/>
      <c r="D297" s="102"/>
      <c r="E297" s="14">
        <v>232</v>
      </c>
      <c r="F297" s="62" t="s">
        <v>20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28">
        <f t="shared" si="14"/>
        <v>0</v>
      </c>
      <c r="T297" s="28">
        <f t="shared" si="15"/>
        <v>0</v>
      </c>
      <c r="U297" s="109"/>
      <c r="W297" s="17"/>
      <c r="Y297" s="18"/>
    </row>
    <row r="298" spans="1:25" s="7" customFormat="1" ht="21.75" customHeight="1">
      <c r="A298" s="110">
        <v>71</v>
      </c>
      <c r="B298" s="112">
        <v>0</v>
      </c>
      <c r="C298" s="112">
        <v>5458158</v>
      </c>
      <c r="D298" s="113" t="s">
        <v>105</v>
      </c>
      <c r="E298" s="14">
        <v>141</v>
      </c>
      <c r="F298" s="62" t="s">
        <v>18</v>
      </c>
      <c r="G298" s="15">
        <v>700000</v>
      </c>
      <c r="H298" s="15">
        <v>700000</v>
      </c>
      <c r="I298" s="15">
        <v>700000</v>
      </c>
      <c r="J298" s="15">
        <v>700000</v>
      </c>
      <c r="K298" s="15">
        <v>700000</v>
      </c>
      <c r="L298" s="15">
        <v>700000</v>
      </c>
      <c r="M298" s="15">
        <v>700000</v>
      </c>
      <c r="N298" s="15">
        <v>700000</v>
      </c>
      <c r="O298" s="15">
        <v>700000</v>
      </c>
      <c r="P298" s="15">
        <v>700000</v>
      </c>
      <c r="Q298" s="15">
        <v>700000</v>
      </c>
      <c r="R298" s="15">
        <v>700000</v>
      </c>
      <c r="S298" s="28">
        <f t="shared" si="14"/>
        <v>8400000</v>
      </c>
      <c r="T298" s="28">
        <f t="shared" si="15"/>
        <v>700000</v>
      </c>
      <c r="U298" s="114">
        <f>SUM(S298:T301)</f>
        <v>9419446.833333334</v>
      </c>
      <c r="W298" s="17"/>
      <c r="Y298" s="18"/>
    </row>
    <row r="299" spans="1:27" s="7" customFormat="1" ht="21.75" customHeight="1">
      <c r="A299" s="111"/>
      <c r="B299" s="99"/>
      <c r="C299" s="99"/>
      <c r="D299" s="102"/>
      <c r="E299" s="19">
        <v>141</v>
      </c>
      <c r="F299" s="63" t="s">
        <v>238</v>
      </c>
      <c r="G299" s="15">
        <v>0</v>
      </c>
      <c r="H299" s="15">
        <v>0</v>
      </c>
      <c r="I299" s="15">
        <v>76761</v>
      </c>
      <c r="J299" s="15">
        <v>0</v>
      </c>
      <c r="K299" s="15">
        <v>18136</v>
      </c>
      <c r="L299" s="15">
        <v>116852</v>
      </c>
      <c r="M299" s="15">
        <v>83125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28">
        <f t="shared" si="14"/>
        <v>294874</v>
      </c>
      <c r="T299" s="28">
        <f t="shared" si="15"/>
        <v>24572.833333333332</v>
      </c>
      <c r="U299" s="108"/>
      <c r="W299" s="17"/>
      <c r="Y299" s="18"/>
      <c r="AA299" s="17"/>
    </row>
    <row r="300" spans="1:23" s="7" customFormat="1" ht="21.75" customHeight="1">
      <c r="A300" s="111"/>
      <c r="B300" s="99"/>
      <c r="C300" s="99"/>
      <c r="D300" s="102"/>
      <c r="E300" s="14">
        <v>133</v>
      </c>
      <c r="F300" s="62" t="s">
        <v>21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28">
        <f t="shared" si="14"/>
        <v>0</v>
      </c>
      <c r="T300" s="28">
        <f t="shared" si="15"/>
        <v>0</v>
      </c>
      <c r="U300" s="108"/>
      <c r="W300" s="17"/>
    </row>
    <row r="301" spans="1:25" s="7" customFormat="1" ht="21.75" customHeight="1" thickBot="1">
      <c r="A301" s="111"/>
      <c r="B301" s="99"/>
      <c r="C301" s="99"/>
      <c r="D301" s="102"/>
      <c r="E301" s="14">
        <v>232</v>
      </c>
      <c r="F301" s="62" t="s">
        <v>20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28">
        <f t="shared" si="14"/>
        <v>0</v>
      </c>
      <c r="T301" s="28">
        <f t="shared" si="15"/>
        <v>0</v>
      </c>
      <c r="U301" s="109"/>
      <c r="W301" s="17"/>
      <c r="Y301" s="18"/>
    </row>
    <row r="302" spans="1:25" s="7" customFormat="1" ht="21.75" customHeight="1">
      <c r="A302" s="110">
        <v>72</v>
      </c>
      <c r="B302" s="112">
        <v>0</v>
      </c>
      <c r="C302" s="112">
        <v>684454</v>
      </c>
      <c r="D302" s="113" t="s">
        <v>106</v>
      </c>
      <c r="E302" s="14">
        <v>141</v>
      </c>
      <c r="F302" s="62" t="s">
        <v>18</v>
      </c>
      <c r="G302" s="15">
        <v>700000</v>
      </c>
      <c r="H302" s="15">
        <v>700000</v>
      </c>
      <c r="I302" s="15">
        <v>700000</v>
      </c>
      <c r="J302" s="15">
        <v>700000</v>
      </c>
      <c r="K302" s="15">
        <v>700000</v>
      </c>
      <c r="L302" s="15">
        <v>700000</v>
      </c>
      <c r="M302" s="15">
        <v>700000</v>
      </c>
      <c r="N302" s="15">
        <v>700000</v>
      </c>
      <c r="O302" s="15">
        <v>700000</v>
      </c>
      <c r="P302" s="15">
        <v>700000</v>
      </c>
      <c r="Q302" s="15">
        <v>700000</v>
      </c>
      <c r="R302" s="15">
        <v>700000</v>
      </c>
      <c r="S302" s="28">
        <f t="shared" si="14"/>
        <v>8400000</v>
      </c>
      <c r="T302" s="28">
        <f t="shared" si="15"/>
        <v>700000</v>
      </c>
      <c r="U302" s="114">
        <f>SUM(S302:T305)</f>
        <v>11657474.833333334</v>
      </c>
      <c r="W302" s="17"/>
      <c r="Y302" s="18"/>
    </row>
    <row r="303" spans="1:27" s="7" customFormat="1" ht="21.75" customHeight="1">
      <c r="A303" s="111"/>
      <c r="B303" s="99"/>
      <c r="C303" s="99"/>
      <c r="D303" s="102"/>
      <c r="E303" s="14">
        <v>141</v>
      </c>
      <c r="F303" s="63" t="s">
        <v>238</v>
      </c>
      <c r="G303" s="15">
        <v>47726</v>
      </c>
      <c r="H303" s="15">
        <v>103407</v>
      </c>
      <c r="I303" s="15">
        <v>159091</v>
      </c>
      <c r="J303" s="15">
        <v>190909</v>
      </c>
      <c r="K303" s="15">
        <v>198864</v>
      </c>
      <c r="L303" s="15">
        <v>230682</v>
      </c>
      <c r="M303" s="15">
        <v>254545</v>
      </c>
      <c r="N303" s="15">
        <v>254545</v>
      </c>
      <c r="O303" s="15">
        <v>236886</v>
      </c>
      <c r="P303" s="15">
        <v>198864</v>
      </c>
      <c r="Q303" s="15">
        <v>262500</v>
      </c>
      <c r="R303" s="15">
        <v>222727</v>
      </c>
      <c r="S303" s="28">
        <f t="shared" si="14"/>
        <v>2360746</v>
      </c>
      <c r="T303" s="28">
        <f t="shared" si="15"/>
        <v>196728.83333333334</v>
      </c>
      <c r="U303" s="108"/>
      <c r="W303" s="17"/>
      <c r="Y303" s="18"/>
      <c r="AA303" s="17"/>
    </row>
    <row r="304" spans="1:23" s="7" customFormat="1" ht="21.75" customHeight="1">
      <c r="A304" s="111"/>
      <c r="B304" s="99"/>
      <c r="C304" s="99"/>
      <c r="D304" s="102"/>
      <c r="E304" s="14">
        <v>133</v>
      </c>
      <c r="F304" s="62" t="s">
        <v>21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28">
        <f t="shared" si="14"/>
        <v>0</v>
      </c>
      <c r="T304" s="28">
        <f t="shared" si="15"/>
        <v>0</v>
      </c>
      <c r="U304" s="108"/>
      <c r="W304" s="17"/>
    </row>
    <row r="305" spans="1:25" s="7" customFormat="1" ht="21.75" customHeight="1" thickBot="1">
      <c r="A305" s="111"/>
      <c r="B305" s="99"/>
      <c r="C305" s="99"/>
      <c r="D305" s="102"/>
      <c r="E305" s="14">
        <v>232</v>
      </c>
      <c r="F305" s="62" t="s">
        <v>20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28">
        <f t="shared" si="14"/>
        <v>0</v>
      </c>
      <c r="T305" s="28">
        <f t="shared" si="15"/>
        <v>0</v>
      </c>
      <c r="U305" s="109"/>
      <c r="W305" s="17"/>
      <c r="Y305" s="18"/>
    </row>
    <row r="306" spans="1:25" s="7" customFormat="1" ht="21.75" customHeight="1">
      <c r="A306" s="110">
        <v>73</v>
      </c>
      <c r="B306" s="112">
        <v>0</v>
      </c>
      <c r="C306" s="112">
        <v>4985155</v>
      </c>
      <c r="D306" s="113" t="s">
        <v>107</v>
      </c>
      <c r="E306" s="14">
        <v>141</v>
      </c>
      <c r="F306" s="62" t="s">
        <v>18</v>
      </c>
      <c r="G306" s="15">
        <v>900000</v>
      </c>
      <c r="H306" s="15">
        <v>900000</v>
      </c>
      <c r="I306" s="15">
        <v>900000</v>
      </c>
      <c r="J306" s="15">
        <v>900000</v>
      </c>
      <c r="K306" s="15">
        <v>900000</v>
      </c>
      <c r="L306" s="15">
        <v>900000</v>
      </c>
      <c r="M306" s="15">
        <v>900000</v>
      </c>
      <c r="N306" s="15">
        <v>900000</v>
      </c>
      <c r="O306" s="15">
        <v>900000</v>
      </c>
      <c r="P306" s="15">
        <v>900000</v>
      </c>
      <c r="Q306" s="15">
        <v>900000</v>
      </c>
      <c r="R306" s="15">
        <v>900000</v>
      </c>
      <c r="S306" s="28">
        <f t="shared" si="14"/>
        <v>10800000</v>
      </c>
      <c r="T306" s="28">
        <f t="shared" si="15"/>
        <v>900000</v>
      </c>
      <c r="U306" s="114">
        <f>SUM(S306:T309)</f>
        <v>12097349.333333334</v>
      </c>
      <c r="W306" s="17"/>
      <c r="Y306" s="18"/>
    </row>
    <row r="307" spans="1:27" s="7" customFormat="1" ht="21.75" customHeight="1">
      <c r="A307" s="111"/>
      <c r="B307" s="99"/>
      <c r="C307" s="99"/>
      <c r="D307" s="102"/>
      <c r="E307" s="19">
        <v>113</v>
      </c>
      <c r="F307" s="63" t="s">
        <v>19</v>
      </c>
      <c r="G307" s="15">
        <v>0</v>
      </c>
      <c r="H307" s="15">
        <v>0</v>
      </c>
      <c r="I307" s="15">
        <v>112500</v>
      </c>
      <c r="J307" s="15">
        <v>0</v>
      </c>
      <c r="K307" s="15">
        <v>0</v>
      </c>
      <c r="L307" s="15">
        <v>0</v>
      </c>
      <c r="M307" s="15">
        <v>17898</v>
      </c>
      <c r="N307" s="15">
        <v>122727</v>
      </c>
      <c r="O307" s="15">
        <v>57409</v>
      </c>
      <c r="P307" s="15">
        <v>56250</v>
      </c>
      <c r="Q307" s="15">
        <v>0</v>
      </c>
      <c r="R307" s="15">
        <v>0</v>
      </c>
      <c r="S307" s="28">
        <f t="shared" si="14"/>
        <v>366784</v>
      </c>
      <c r="T307" s="28">
        <f t="shared" si="15"/>
        <v>30565.333333333332</v>
      </c>
      <c r="U307" s="108"/>
      <c r="W307" s="17"/>
      <c r="Y307" s="18"/>
      <c r="AA307" s="17"/>
    </row>
    <row r="308" spans="1:23" s="7" customFormat="1" ht="21.75" customHeight="1">
      <c r="A308" s="111"/>
      <c r="B308" s="99"/>
      <c r="C308" s="99"/>
      <c r="D308" s="102"/>
      <c r="E308" s="14">
        <v>133</v>
      </c>
      <c r="F308" s="62" t="s">
        <v>21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28">
        <f t="shared" si="14"/>
        <v>0</v>
      </c>
      <c r="T308" s="28">
        <f t="shared" si="15"/>
        <v>0</v>
      </c>
      <c r="U308" s="108"/>
      <c r="W308" s="17"/>
    </row>
    <row r="309" spans="1:25" s="7" customFormat="1" ht="21.75" customHeight="1" thickBot="1">
      <c r="A309" s="111"/>
      <c r="B309" s="99"/>
      <c r="C309" s="99"/>
      <c r="D309" s="102"/>
      <c r="E309" s="14">
        <v>232</v>
      </c>
      <c r="F309" s="62" t="s">
        <v>20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28">
        <f t="shared" si="14"/>
        <v>0</v>
      </c>
      <c r="T309" s="28">
        <f t="shared" si="15"/>
        <v>0</v>
      </c>
      <c r="U309" s="109"/>
      <c r="W309" s="17"/>
      <c r="Y309" s="18"/>
    </row>
    <row r="310" spans="1:25" s="7" customFormat="1" ht="21.75" customHeight="1">
      <c r="A310" s="110">
        <v>74</v>
      </c>
      <c r="B310" s="112">
        <v>0</v>
      </c>
      <c r="C310" s="112">
        <v>504627</v>
      </c>
      <c r="D310" s="113" t="s">
        <v>108</v>
      </c>
      <c r="E310" s="14">
        <v>144</v>
      </c>
      <c r="F310" s="62" t="s">
        <v>18</v>
      </c>
      <c r="G310" s="15">
        <v>1000000</v>
      </c>
      <c r="H310" s="15">
        <v>1000000</v>
      </c>
      <c r="I310" s="15">
        <v>1000000</v>
      </c>
      <c r="J310" s="15">
        <v>1000000</v>
      </c>
      <c r="K310" s="15">
        <v>1000000</v>
      </c>
      <c r="L310" s="15">
        <v>1000000</v>
      </c>
      <c r="M310" s="15">
        <v>1000000</v>
      </c>
      <c r="N310" s="15">
        <v>1000000</v>
      </c>
      <c r="O310" s="15">
        <v>1000000</v>
      </c>
      <c r="P310" s="15">
        <v>1000000</v>
      </c>
      <c r="Q310" s="15">
        <v>1000000</v>
      </c>
      <c r="R310" s="15">
        <v>1000000</v>
      </c>
      <c r="S310" s="28">
        <f t="shared" si="14"/>
        <v>12000000</v>
      </c>
      <c r="T310" s="28">
        <f t="shared" si="15"/>
        <v>1000000</v>
      </c>
      <c r="U310" s="114">
        <f>SUM(S310:T313)</f>
        <v>13098482.583333334</v>
      </c>
      <c r="W310" s="17"/>
      <c r="Y310" s="18"/>
    </row>
    <row r="311" spans="1:27" s="7" customFormat="1" ht="21.75" customHeight="1">
      <c r="A311" s="111"/>
      <c r="B311" s="99"/>
      <c r="C311" s="99"/>
      <c r="D311" s="102"/>
      <c r="E311" s="19">
        <v>144</v>
      </c>
      <c r="F311" s="63" t="s">
        <v>238</v>
      </c>
      <c r="G311" s="15">
        <v>0</v>
      </c>
      <c r="H311" s="15">
        <v>56817</v>
      </c>
      <c r="I311" s="15">
        <v>0</v>
      </c>
      <c r="J311" s="15">
        <v>0</v>
      </c>
      <c r="K311" s="15">
        <v>34090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28">
        <f t="shared" si="14"/>
        <v>90907</v>
      </c>
      <c r="T311" s="28">
        <f t="shared" si="15"/>
        <v>7575.583333333333</v>
      </c>
      <c r="U311" s="108"/>
      <c r="W311" s="17"/>
      <c r="Y311" s="18"/>
      <c r="AA311" s="17"/>
    </row>
    <row r="312" spans="1:23" s="7" customFormat="1" ht="21.75" customHeight="1">
      <c r="A312" s="111"/>
      <c r="B312" s="99"/>
      <c r="C312" s="99"/>
      <c r="D312" s="102"/>
      <c r="E312" s="14">
        <v>133</v>
      </c>
      <c r="F312" s="62" t="s">
        <v>21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28">
        <f t="shared" si="14"/>
        <v>0</v>
      </c>
      <c r="T312" s="28">
        <f t="shared" si="15"/>
        <v>0</v>
      </c>
      <c r="U312" s="108"/>
      <c r="W312" s="17"/>
    </row>
    <row r="313" spans="1:25" s="7" customFormat="1" ht="21.75" customHeight="1" thickBot="1">
      <c r="A313" s="111"/>
      <c r="B313" s="99"/>
      <c r="C313" s="99"/>
      <c r="D313" s="102"/>
      <c r="E313" s="14">
        <v>232</v>
      </c>
      <c r="F313" s="62" t="s">
        <v>20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28">
        <f t="shared" si="14"/>
        <v>0</v>
      </c>
      <c r="T313" s="28">
        <f t="shared" si="15"/>
        <v>0</v>
      </c>
      <c r="U313" s="109"/>
      <c r="W313" s="17"/>
      <c r="Y313" s="18"/>
    </row>
    <row r="314" spans="1:25" s="7" customFormat="1" ht="21.75" customHeight="1">
      <c r="A314" s="110">
        <v>75</v>
      </c>
      <c r="B314" s="112">
        <v>0</v>
      </c>
      <c r="C314" s="112">
        <v>4658639</v>
      </c>
      <c r="D314" s="113" t="s">
        <v>109</v>
      </c>
      <c r="E314" s="14">
        <v>141</v>
      </c>
      <c r="F314" s="62" t="s">
        <v>18</v>
      </c>
      <c r="G314" s="15">
        <v>700000</v>
      </c>
      <c r="H314" s="15">
        <v>700000</v>
      </c>
      <c r="I314" s="15">
        <v>700000</v>
      </c>
      <c r="J314" s="15">
        <v>700000</v>
      </c>
      <c r="K314" s="15">
        <v>700000</v>
      </c>
      <c r="L314" s="15">
        <v>700000</v>
      </c>
      <c r="M314" s="15">
        <v>700000</v>
      </c>
      <c r="N314" s="15">
        <v>700000</v>
      </c>
      <c r="O314" s="15">
        <v>700000</v>
      </c>
      <c r="P314" s="15">
        <v>700000</v>
      </c>
      <c r="Q314" s="15">
        <v>700000</v>
      </c>
      <c r="R314" s="15">
        <v>700000</v>
      </c>
      <c r="S314" s="28">
        <f t="shared" si="14"/>
        <v>8400000</v>
      </c>
      <c r="T314" s="28">
        <f t="shared" si="15"/>
        <v>700000</v>
      </c>
      <c r="U314" s="114">
        <f>SUM(S314:T317)</f>
        <v>9100000</v>
      </c>
      <c r="W314" s="17"/>
      <c r="Y314" s="18"/>
    </row>
    <row r="315" spans="1:27" s="7" customFormat="1" ht="21.75" customHeight="1">
      <c r="A315" s="111"/>
      <c r="B315" s="99"/>
      <c r="C315" s="99"/>
      <c r="D315" s="102"/>
      <c r="E315" s="19">
        <v>113</v>
      </c>
      <c r="F315" s="63" t="s">
        <v>19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28">
        <f t="shared" si="14"/>
        <v>0</v>
      </c>
      <c r="T315" s="28">
        <f t="shared" si="15"/>
        <v>0</v>
      </c>
      <c r="U315" s="108"/>
      <c r="W315" s="17"/>
      <c r="Y315" s="18"/>
      <c r="AA315" s="17"/>
    </row>
    <row r="316" spans="1:23" s="7" customFormat="1" ht="21.75" customHeight="1">
      <c r="A316" s="111"/>
      <c r="B316" s="99"/>
      <c r="C316" s="99"/>
      <c r="D316" s="102"/>
      <c r="E316" s="14">
        <v>133</v>
      </c>
      <c r="F316" s="62" t="s">
        <v>21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28">
        <f t="shared" si="14"/>
        <v>0</v>
      </c>
      <c r="T316" s="28">
        <f t="shared" si="15"/>
        <v>0</v>
      </c>
      <c r="U316" s="108"/>
      <c r="W316" s="17"/>
    </row>
    <row r="317" spans="1:25" s="7" customFormat="1" ht="21.75" customHeight="1" thickBot="1">
      <c r="A317" s="111"/>
      <c r="B317" s="99"/>
      <c r="C317" s="99"/>
      <c r="D317" s="102"/>
      <c r="E317" s="14">
        <v>232</v>
      </c>
      <c r="F317" s="62" t="s">
        <v>20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28">
        <f t="shared" si="14"/>
        <v>0</v>
      </c>
      <c r="T317" s="28">
        <f t="shared" si="15"/>
        <v>0</v>
      </c>
      <c r="U317" s="109"/>
      <c r="W317" s="17"/>
      <c r="Y317" s="18"/>
    </row>
    <row r="318" spans="1:25" s="7" customFormat="1" ht="21.75" customHeight="1">
      <c r="A318" s="110">
        <v>76</v>
      </c>
      <c r="B318" s="112">
        <v>0</v>
      </c>
      <c r="C318" s="112">
        <v>1289792</v>
      </c>
      <c r="D318" s="113" t="s">
        <v>110</v>
      </c>
      <c r="E318" s="14">
        <v>144</v>
      </c>
      <c r="F318" s="62" t="s">
        <v>18</v>
      </c>
      <c r="G318" s="15">
        <v>1000000</v>
      </c>
      <c r="H318" s="15">
        <v>1000000</v>
      </c>
      <c r="I318" s="15">
        <v>1000000</v>
      </c>
      <c r="J318" s="15">
        <v>1000000</v>
      </c>
      <c r="K318" s="15">
        <v>1000000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28">
        <f t="shared" si="14"/>
        <v>5000000</v>
      </c>
      <c r="T318" s="28">
        <f t="shared" si="15"/>
        <v>416666.6666666667</v>
      </c>
      <c r="U318" s="114">
        <f>SUM(S318:T321)</f>
        <v>5416666.666666667</v>
      </c>
      <c r="W318" s="17"/>
      <c r="Y318" s="18"/>
    </row>
    <row r="319" spans="1:27" s="7" customFormat="1" ht="21.75" customHeight="1">
      <c r="A319" s="111"/>
      <c r="B319" s="99"/>
      <c r="C319" s="99"/>
      <c r="D319" s="102"/>
      <c r="E319" s="19">
        <v>113</v>
      </c>
      <c r="F319" s="63" t="s">
        <v>19</v>
      </c>
      <c r="G319" s="15">
        <v>0</v>
      </c>
      <c r="H319" s="15">
        <v>0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28">
        <f t="shared" si="14"/>
        <v>0</v>
      </c>
      <c r="T319" s="28">
        <f t="shared" si="15"/>
        <v>0</v>
      </c>
      <c r="U319" s="108"/>
      <c r="W319" s="17"/>
      <c r="Y319" s="18"/>
      <c r="AA319" s="17"/>
    </row>
    <row r="320" spans="1:23" s="7" customFormat="1" ht="21.75" customHeight="1">
      <c r="A320" s="111"/>
      <c r="B320" s="99"/>
      <c r="C320" s="99"/>
      <c r="D320" s="102"/>
      <c r="E320" s="14">
        <v>133</v>
      </c>
      <c r="F320" s="62" t="s">
        <v>21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28">
        <f t="shared" si="14"/>
        <v>0</v>
      </c>
      <c r="T320" s="28">
        <f t="shared" si="15"/>
        <v>0</v>
      </c>
      <c r="U320" s="108"/>
      <c r="W320" s="17"/>
    </row>
    <row r="321" spans="1:25" s="7" customFormat="1" ht="21.75" customHeight="1" thickBot="1">
      <c r="A321" s="111"/>
      <c r="B321" s="99"/>
      <c r="C321" s="99"/>
      <c r="D321" s="102"/>
      <c r="E321" s="14">
        <v>232</v>
      </c>
      <c r="F321" s="62" t="s">
        <v>20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28">
        <f t="shared" si="14"/>
        <v>0</v>
      </c>
      <c r="T321" s="28">
        <f t="shared" si="15"/>
        <v>0</v>
      </c>
      <c r="U321" s="109"/>
      <c r="W321" s="17"/>
      <c r="Y321" s="18"/>
    </row>
    <row r="322" spans="1:25" s="7" customFormat="1" ht="21.75" customHeight="1">
      <c r="A322" s="110">
        <v>77</v>
      </c>
      <c r="B322" s="112">
        <v>0</v>
      </c>
      <c r="C322" s="112">
        <v>3204984</v>
      </c>
      <c r="D322" s="113" t="s">
        <v>111</v>
      </c>
      <c r="E322" s="14">
        <v>141</v>
      </c>
      <c r="F322" s="62" t="s">
        <v>18</v>
      </c>
      <c r="G322" s="15">
        <v>900000</v>
      </c>
      <c r="H322" s="15">
        <v>900000</v>
      </c>
      <c r="I322" s="15">
        <v>900000</v>
      </c>
      <c r="J322" s="15">
        <v>900000</v>
      </c>
      <c r="K322" s="15">
        <v>900000</v>
      </c>
      <c r="L322" s="15">
        <v>900000</v>
      </c>
      <c r="M322" s="15">
        <v>900000</v>
      </c>
      <c r="N322" s="15">
        <v>900000</v>
      </c>
      <c r="O322" s="15">
        <v>900000</v>
      </c>
      <c r="P322" s="15">
        <v>900000</v>
      </c>
      <c r="Q322" s="15">
        <v>900000</v>
      </c>
      <c r="R322" s="15">
        <v>900000</v>
      </c>
      <c r="S322" s="28">
        <f t="shared" si="14"/>
        <v>10800000</v>
      </c>
      <c r="T322" s="28">
        <f t="shared" si="15"/>
        <v>900000</v>
      </c>
      <c r="U322" s="114">
        <f>SUM(S322:T325)</f>
        <v>11733238.833333334</v>
      </c>
      <c r="W322" s="17"/>
      <c r="Y322" s="18"/>
    </row>
    <row r="323" spans="1:27" s="7" customFormat="1" ht="21.75" customHeight="1">
      <c r="A323" s="111"/>
      <c r="B323" s="99"/>
      <c r="C323" s="99"/>
      <c r="D323" s="102"/>
      <c r="E323" s="19">
        <v>141</v>
      </c>
      <c r="F323" s="63" t="s">
        <v>238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30682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28">
        <f t="shared" si="14"/>
        <v>30682</v>
      </c>
      <c r="T323" s="28">
        <f t="shared" si="15"/>
        <v>2556.8333333333335</v>
      </c>
      <c r="U323" s="108"/>
      <c r="W323" s="17"/>
      <c r="Y323" s="18"/>
      <c r="AA323" s="17"/>
    </row>
    <row r="324" spans="1:23" s="7" customFormat="1" ht="21.75" customHeight="1">
      <c r="A324" s="111"/>
      <c r="B324" s="99"/>
      <c r="C324" s="99"/>
      <c r="D324" s="102"/>
      <c r="E324" s="14">
        <v>133</v>
      </c>
      <c r="F324" s="62" t="s">
        <v>21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28">
        <f t="shared" si="14"/>
        <v>0</v>
      </c>
      <c r="T324" s="28">
        <f t="shared" si="15"/>
        <v>0</v>
      </c>
      <c r="U324" s="108"/>
      <c r="W324" s="17"/>
    </row>
    <row r="325" spans="1:25" s="7" customFormat="1" ht="21.75" customHeight="1" thickBot="1">
      <c r="A325" s="111"/>
      <c r="B325" s="99"/>
      <c r="C325" s="99"/>
      <c r="D325" s="102"/>
      <c r="E325" s="14">
        <v>232</v>
      </c>
      <c r="F325" s="62" t="s">
        <v>20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28">
        <f t="shared" si="14"/>
        <v>0</v>
      </c>
      <c r="T325" s="28">
        <f t="shared" si="15"/>
        <v>0</v>
      </c>
      <c r="U325" s="109"/>
      <c r="W325" s="17"/>
      <c r="Y325" s="18"/>
    </row>
    <row r="326" spans="1:25" s="7" customFormat="1" ht="21.75" customHeight="1">
      <c r="A326" s="110">
        <v>78</v>
      </c>
      <c r="B326" s="112">
        <v>0</v>
      </c>
      <c r="C326" s="112">
        <v>3612047</v>
      </c>
      <c r="D326" s="113" t="s">
        <v>112</v>
      </c>
      <c r="E326" s="14">
        <v>144</v>
      </c>
      <c r="F326" s="62" t="s">
        <v>18</v>
      </c>
      <c r="G326" s="15">
        <v>1050000</v>
      </c>
      <c r="H326" s="15">
        <v>1050000</v>
      </c>
      <c r="I326" s="15">
        <v>1050000</v>
      </c>
      <c r="J326" s="15">
        <v>1050000</v>
      </c>
      <c r="K326" s="15">
        <v>1050000</v>
      </c>
      <c r="L326" s="15">
        <v>1050000</v>
      </c>
      <c r="M326" s="15">
        <v>1050000</v>
      </c>
      <c r="N326" s="15">
        <v>1050000</v>
      </c>
      <c r="O326" s="15">
        <v>1050000</v>
      </c>
      <c r="P326" s="15">
        <v>1050000</v>
      </c>
      <c r="Q326" s="15">
        <v>1050000</v>
      </c>
      <c r="R326" s="15">
        <v>1050000</v>
      </c>
      <c r="S326" s="28">
        <f t="shared" si="14"/>
        <v>12600000</v>
      </c>
      <c r="T326" s="28">
        <f t="shared" si="15"/>
        <v>1050000</v>
      </c>
      <c r="U326" s="114">
        <f>SUM(S326:T329)</f>
        <v>13650000</v>
      </c>
      <c r="W326" s="17"/>
      <c r="Y326" s="18"/>
    </row>
    <row r="327" spans="1:27" s="7" customFormat="1" ht="21.75" customHeight="1">
      <c r="A327" s="111"/>
      <c r="B327" s="99"/>
      <c r="C327" s="99"/>
      <c r="D327" s="102"/>
      <c r="E327" s="19">
        <v>113</v>
      </c>
      <c r="F327" s="63" t="s">
        <v>19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28">
        <f t="shared" si="14"/>
        <v>0</v>
      </c>
      <c r="T327" s="28">
        <f t="shared" si="15"/>
        <v>0</v>
      </c>
      <c r="U327" s="108"/>
      <c r="W327" s="17"/>
      <c r="Y327" s="18"/>
      <c r="AA327" s="17"/>
    </row>
    <row r="328" spans="1:23" s="7" customFormat="1" ht="21.75" customHeight="1">
      <c r="A328" s="111"/>
      <c r="B328" s="99"/>
      <c r="C328" s="99"/>
      <c r="D328" s="102"/>
      <c r="E328" s="14">
        <v>133</v>
      </c>
      <c r="F328" s="62" t="s">
        <v>21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28">
        <f t="shared" si="14"/>
        <v>0</v>
      </c>
      <c r="T328" s="28">
        <f t="shared" si="15"/>
        <v>0</v>
      </c>
      <c r="U328" s="108"/>
      <c r="W328" s="17"/>
    </row>
    <row r="329" spans="1:25" s="7" customFormat="1" ht="21.75" customHeight="1" thickBot="1">
      <c r="A329" s="111"/>
      <c r="B329" s="99"/>
      <c r="C329" s="99"/>
      <c r="D329" s="102"/>
      <c r="E329" s="14">
        <v>232</v>
      </c>
      <c r="F329" s="62" t="s">
        <v>20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28">
        <f t="shared" si="14"/>
        <v>0</v>
      </c>
      <c r="T329" s="28">
        <f t="shared" si="15"/>
        <v>0</v>
      </c>
      <c r="U329" s="109"/>
      <c r="W329" s="17"/>
      <c r="Y329" s="18"/>
    </row>
    <row r="330" spans="1:25" s="7" customFormat="1" ht="21.75" customHeight="1">
      <c r="A330" s="110">
        <v>79</v>
      </c>
      <c r="B330" s="112">
        <v>0</v>
      </c>
      <c r="C330" s="112">
        <v>4308383</v>
      </c>
      <c r="D330" s="113" t="s">
        <v>113</v>
      </c>
      <c r="E330" s="14">
        <v>141</v>
      </c>
      <c r="F330" s="62" t="s">
        <v>18</v>
      </c>
      <c r="G330" s="15">
        <v>1300000</v>
      </c>
      <c r="H330" s="15">
        <v>1300000</v>
      </c>
      <c r="I330" s="15">
        <v>1300000</v>
      </c>
      <c r="J330" s="15">
        <v>1300000</v>
      </c>
      <c r="K330" s="15">
        <v>1300000</v>
      </c>
      <c r="L330" s="15">
        <v>1300000</v>
      </c>
      <c r="M330" s="15">
        <v>1300000</v>
      </c>
      <c r="N330" s="15">
        <v>1300000</v>
      </c>
      <c r="O330" s="15">
        <v>1300000</v>
      </c>
      <c r="P330" s="15">
        <v>1300000</v>
      </c>
      <c r="Q330" s="15">
        <v>1300000</v>
      </c>
      <c r="R330" s="15">
        <v>1300000</v>
      </c>
      <c r="S330" s="28">
        <f t="shared" si="14"/>
        <v>15600000</v>
      </c>
      <c r="T330" s="28">
        <f t="shared" si="15"/>
        <v>1300000</v>
      </c>
      <c r="U330" s="114">
        <f>SUM(S330:T333)</f>
        <v>20328646</v>
      </c>
      <c r="W330" s="17"/>
      <c r="Y330" s="18"/>
    </row>
    <row r="331" spans="1:27" s="7" customFormat="1" ht="21.75" customHeight="1">
      <c r="A331" s="111"/>
      <c r="B331" s="99"/>
      <c r="C331" s="99"/>
      <c r="D331" s="102"/>
      <c r="E331" s="14">
        <v>141</v>
      </c>
      <c r="F331" s="63" t="s">
        <v>238</v>
      </c>
      <c r="G331" s="15">
        <v>118180</v>
      </c>
      <c r="H331" s="15">
        <v>236359</v>
      </c>
      <c r="I331" s="15">
        <v>243750</v>
      </c>
      <c r="J331" s="15">
        <v>275955</v>
      </c>
      <c r="K331" s="15">
        <v>244932</v>
      </c>
      <c r="L331" s="15">
        <v>251136</v>
      </c>
      <c r="M331" s="15">
        <v>188352</v>
      </c>
      <c r="N331" s="15">
        <v>207852</v>
      </c>
      <c r="O331" s="15">
        <v>310523</v>
      </c>
      <c r="P331" s="15">
        <v>189830</v>
      </c>
      <c r="Q331" s="15">
        <v>472580</v>
      </c>
      <c r="R331" s="15">
        <v>425455</v>
      </c>
      <c r="S331" s="28">
        <f t="shared" si="14"/>
        <v>3164904</v>
      </c>
      <c r="T331" s="28">
        <f t="shared" si="15"/>
        <v>263742</v>
      </c>
      <c r="U331" s="108"/>
      <c r="W331" s="17"/>
      <c r="Y331" s="18"/>
      <c r="AA331" s="17"/>
    </row>
    <row r="332" spans="1:23" s="7" customFormat="1" ht="21.75" customHeight="1">
      <c r="A332" s="111"/>
      <c r="B332" s="99"/>
      <c r="C332" s="99"/>
      <c r="D332" s="102"/>
      <c r="E332" s="14">
        <v>133</v>
      </c>
      <c r="F332" s="62" t="s">
        <v>21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28">
        <f t="shared" si="14"/>
        <v>0</v>
      </c>
      <c r="T332" s="28">
        <f t="shared" si="15"/>
        <v>0</v>
      </c>
      <c r="U332" s="108"/>
      <c r="W332" s="17"/>
    </row>
    <row r="333" spans="1:25" s="7" customFormat="1" ht="21.75" customHeight="1" thickBot="1">
      <c r="A333" s="111"/>
      <c r="B333" s="99"/>
      <c r="C333" s="99"/>
      <c r="D333" s="102"/>
      <c r="E333" s="14">
        <v>232</v>
      </c>
      <c r="F333" s="62" t="s">
        <v>20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28">
        <f t="shared" si="14"/>
        <v>0</v>
      </c>
      <c r="T333" s="28">
        <f t="shared" si="15"/>
        <v>0</v>
      </c>
      <c r="U333" s="109"/>
      <c r="W333" s="17"/>
      <c r="Y333" s="18"/>
    </row>
    <row r="334" spans="1:25" s="7" customFormat="1" ht="21.75" customHeight="1">
      <c r="A334" s="110">
        <v>80</v>
      </c>
      <c r="B334" s="112">
        <v>0</v>
      </c>
      <c r="C334" s="112">
        <v>3649947</v>
      </c>
      <c r="D334" s="113" t="s">
        <v>114</v>
      </c>
      <c r="E334" s="14">
        <v>141</v>
      </c>
      <c r="F334" s="62" t="s">
        <v>18</v>
      </c>
      <c r="G334" s="15">
        <v>700000</v>
      </c>
      <c r="H334" s="15">
        <v>700000</v>
      </c>
      <c r="I334" s="15">
        <v>700000</v>
      </c>
      <c r="J334" s="15">
        <v>700000</v>
      </c>
      <c r="K334" s="15">
        <v>700000</v>
      </c>
      <c r="L334" s="15">
        <v>700000</v>
      </c>
      <c r="M334" s="15">
        <v>700000</v>
      </c>
      <c r="N334" s="15">
        <v>700000</v>
      </c>
      <c r="O334" s="15">
        <v>700000</v>
      </c>
      <c r="P334" s="15">
        <v>700000</v>
      </c>
      <c r="Q334" s="15">
        <v>700000</v>
      </c>
      <c r="R334" s="15">
        <v>700000</v>
      </c>
      <c r="S334" s="28">
        <f t="shared" si="14"/>
        <v>8400000</v>
      </c>
      <c r="T334" s="28">
        <f t="shared" si="15"/>
        <v>700000</v>
      </c>
      <c r="U334" s="114">
        <f>SUM(S334:T337)</f>
        <v>9100000</v>
      </c>
      <c r="W334" s="17"/>
      <c r="Y334" s="18"/>
    </row>
    <row r="335" spans="1:27" s="7" customFormat="1" ht="21.75" customHeight="1">
      <c r="A335" s="111"/>
      <c r="B335" s="99"/>
      <c r="C335" s="99"/>
      <c r="D335" s="102"/>
      <c r="E335" s="19">
        <v>113</v>
      </c>
      <c r="F335" s="63" t="s">
        <v>19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28">
        <f t="shared" si="14"/>
        <v>0</v>
      </c>
      <c r="T335" s="28">
        <f t="shared" si="15"/>
        <v>0</v>
      </c>
      <c r="U335" s="108"/>
      <c r="W335" s="17"/>
      <c r="Y335" s="18"/>
      <c r="AA335" s="17"/>
    </row>
    <row r="336" spans="1:23" s="7" customFormat="1" ht="21.75" customHeight="1">
      <c r="A336" s="111"/>
      <c r="B336" s="99"/>
      <c r="C336" s="99"/>
      <c r="D336" s="102"/>
      <c r="E336" s="14">
        <v>133</v>
      </c>
      <c r="F336" s="62" t="s">
        <v>21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28">
        <f t="shared" si="14"/>
        <v>0</v>
      </c>
      <c r="T336" s="28">
        <f t="shared" si="15"/>
        <v>0</v>
      </c>
      <c r="U336" s="108"/>
      <c r="W336" s="17"/>
    </row>
    <row r="337" spans="1:25" s="7" customFormat="1" ht="21.75" customHeight="1" thickBot="1">
      <c r="A337" s="111"/>
      <c r="B337" s="99"/>
      <c r="C337" s="99"/>
      <c r="D337" s="102"/>
      <c r="E337" s="14">
        <v>232</v>
      </c>
      <c r="F337" s="62" t="s">
        <v>20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28">
        <f aca="true" t="shared" si="16" ref="S337:S400">SUM(G337:R337)</f>
        <v>0</v>
      </c>
      <c r="T337" s="28">
        <f aca="true" t="shared" si="17" ref="T337:T400">S337/12</f>
        <v>0</v>
      </c>
      <c r="U337" s="109"/>
      <c r="W337" s="17"/>
      <c r="Y337" s="18"/>
    </row>
    <row r="338" spans="1:25" s="7" customFormat="1" ht="21.75" customHeight="1">
      <c r="A338" s="110">
        <v>81</v>
      </c>
      <c r="B338" s="112">
        <v>0</v>
      </c>
      <c r="C338" s="112">
        <v>1261307</v>
      </c>
      <c r="D338" s="113" t="s">
        <v>115</v>
      </c>
      <c r="E338" s="14">
        <v>144</v>
      </c>
      <c r="F338" s="62" t="s">
        <v>18</v>
      </c>
      <c r="G338" s="15">
        <v>950000</v>
      </c>
      <c r="H338" s="15">
        <v>950000</v>
      </c>
      <c r="I338" s="15">
        <v>950000</v>
      </c>
      <c r="J338" s="15">
        <v>950000</v>
      </c>
      <c r="K338" s="15">
        <v>950000</v>
      </c>
      <c r="L338" s="15">
        <v>950000</v>
      </c>
      <c r="M338" s="15">
        <v>950000</v>
      </c>
      <c r="N338" s="15">
        <v>950000</v>
      </c>
      <c r="O338" s="15">
        <v>950000</v>
      </c>
      <c r="P338" s="15">
        <v>950000</v>
      </c>
      <c r="Q338" s="15">
        <v>950000</v>
      </c>
      <c r="R338" s="15">
        <v>950000</v>
      </c>
      <c r="S338" s="28">
        <f t="shared" si="16"/>
        <v>11400000</v>
      </c>
      <c r="T338" s="28">
        <f t="shared" si="17"/>
        <v>950000</v>
      </c>
      <c r="U338" s="114">
        <f>SUM(S338:T341)</f>
        <v>12630681.916666666</v>
      </c>
      <c r="W338" s="17"/>
      <c r="Y338" s="18"/>
    </row>
    <row r="339" spans="1:27" s="7" customFormat="1" ht="21.75" customHeight="1">
      <c r="A339" s="111"/>
      <c r="B339" s="99"/>
      <c r="C339" s="99"/>
      <c r="D339" s="102"/>
      <c r="E339" s="19">
        <v>144</v>
      </c>
      <c r="F339" s="63" t="s">
        <v>238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64773</v>
      </c>
      <c r="M339" s="15">
        <v>0</v>
      </c>
      <c r="N339" s="15">
        <v>0</v>
      </c>
      <c r="O339" s="15">
        <v>0</v>
      </c>
      <c r="P339" s="15">
        <v>0</v>
      </c>
      <c r="Q339" s="15">
        <v>194318</v>
      </c>
      <c r="R339" s="15">
        <v>0</v>
      </c>
      <c r="S339" s="28">
        <f t="shared" si="16"/>
        <v>259091</v>
      </c>
      <c r="T339" s="28">
        <f t="shared" si="17"/>
        <v>21590.916666666668</v>
      </c>
      <c r="U339" s="108"/>
      <c r="W339" s="17"/>
      <c r="Y339" s="18"/>
      <c r="AA339" s="17"/>
    </row>
    <row r="340" spans="1:23" s="7" customFormat="1" ht="21.75" customHeight="1">
      <c r="A340" s="111"/>
      <c r="B340" s="99"/>
      <c r="C340" s="99"/>
      <c r="D340" s="102"/>
      <c r="E340" s="14">
        <v>133</v>
      </c>
      <c r="F340" s="62" t="s">
        <v>21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28">
        <f t="shared" si="16"/>
        <v>0</v>
      </c>
      <c r="T340" s="28">
        <f t="shared" si="17"/>
        <v>0</v>
      </c>
      <c r="U340" s="108"/>
      <c r="W340" s="17"/>
    </row>
    <row r="341" spans="1:25" s="7" customFormat="1" ht="21.75" customHeight="1" thickBot="1">
      <c r="A341" s="111"/>
      <c r="B341" s="99"/>
      <c r="C341" s="99"/>
      <c r="D341" s="102"/>
      <c r="E341" s="14">
        <v>232</v>
      </c>
      <c r="F341" s="62" t="s">
        <v>20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28">
        <f t="shared" si="16"/>
        <v>0</v>
      </c>
      <c r="T341" s="28">
        <f t="shared" si="17"/>
        <v>0</v>
      </c>
      <c r="U341" s="109"/>
      <c r="W341" s="17"/>
      <c r="Y341" s="18"/>
    </row>
    <row r="342" spans="1:25" s="7" customFormat="1" ht="21.75" customHeight="1">
      <c r="A342" s="110">
        <v>82</v>
      </c>
      <c r="B342" s="112">
        <v>0</v>
      </c>
      <c r="C342" s="112">
        <v>1172236</v>
      </c>
      <c r="D342" s="113" t="s">
        <v>116</v>
      </c>
      <c r="E342" s="14">
        <v>141</v>
      </c>
      <c r="F342" s="62" t="s">
        <v>18</v>
      </c>
      <c r="G342" s="15">
        <v>1500000</v>
      </c>
      <c r="H342" s="15">
        <v>1500000</v>
      </c>
      <c r="I342" s="15">
        <v>1500000</v>
      </c>
      <c r="J342" s="15">
        <v>1500000</v>
      </c>
      <c r="K342" s="15">
        <v>1500000</v>
      </c>
      <c r="L342" s="15">
        <v>1500000</v>
      </c>
      <c r="M342" s="15">
        <v>1500000</v>
      </c>
      <c r="N342" s="15">
        <v>1500000</v>
      </c>
      <c r="O342" s="15">
        <v>1500000</v>
      </c>
      <c r="P342" s="15">
        <v>1500000</v>
      </c>
      <c r="Q342" s="15">
        <v>1500000</v>
      </c>
      <c r="R342" s="15">
        <v>0</v>
      </c>
      <c r="S342" s="28">
        <f t="shared" si="16"/>
        <v>16500000</v>
      </c>
      <c r="T342" s="28">
        <f t="shared" si="17"/>
        <v>1375000</v>
      </c>
      <c r="U342" s="114">
        <f>SUM(S342:T345)</f>
        <v>20937358</v>
      </c>
      <c r="W342" s="17"/>
      <c r="Y342" s="18"/>
    </row>
    <row r="343" spans="1:27" s="7" customFormat="1" ht="21.75" customHeight="1">
      <c r="A343" s="111"/>
      <c r="B343" s="99"/>
      <c r="C343" s="99"/>
      <c r="D343" s="102"/>
      <c r="E343" s="19">
        <v>141</v>
      </c>
      <c r="F343" s="63" t="s">
        <v>238</v>
      </c>
      <c r="G343" s="15">
        <v>85226</v>
      </c>
      <c r="H343" s="15">
        <v>76704</v>
      </c>
      <c r="I343" s="15">
        <v>323861</v>
      </c>
      <c r="J343" s="15">
        <v>372614</v>
      </c>
      <c r="K343" s="15">
        <v>136364</v>
      </c>
      <c r="L343" s="15">
        <v>0</v>
      </c>
      <c r="M343" s="15">
        <v>0</v>
      </c>
      <c r="N343" s="15">
        <v>396625</v>
      </c>
      <c r="O343" s="15">
        <v>446761</v>
      </c>
      <c r="P343" s="15">
        <v>0</v>
      </c>
      <c r="Q343" s="15">
        <v>545455</v>
      </c>
      <c r="R343" s="15">
        <v>443182</v>
      </c>
      <c r="S343" s="28">
        <f t="shared" si="16"/>
        <v>2826792</v>
      </c>
      <c r="T343" s="28">
        <f t="shared" si="17"/>
        <v>235566</v>
      </c>
      <c r="U343" s="108"/>
      <c r="W343" s="17"/>
      <c r="Y343" s="18"/>
      <c r="AA343" s="17"/>
    </row>
    <row r="344" spans="1:23" s="7" customFormat="1" ht="21.75" customHeight="1">
      <c r="A344" s="111"/>
      <c r="B344" s="99"/>
      <c r="C344" s="99"/>
      <c r="D344" s="102"/>
      <c r="E344" s="14">
        <v>133</v>
      </c>
      <c r="F344" s="62" t="s">
        <v>21</v>
      </c>
      <c r="G344" s="15">
        <v>0</v>
      </c>
      <c r="H344" s="15">
        <v>0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28">
        <f t="shared" si="16"/>
        <v>0</v>
      </c>
      <c r="T344" s="28">
        <f t="shared" si="17"/>
        <v>0</v>
      </c>
      <c r="U344" s="108"/>
      <c r="W344" s="17"/>
    </row>
    <row r="345" spans="1:25" s="7" customFormat="1" ht="21.75" customHeight="1" thickBot="1">
      <c r="A345" s="111"/>
      <c r="B345" s="99"/>
      <c r="C345" s="99"/>
      <c r="D345" s="102"/>
      <c r="E345" s="14">
        <v>232</v>
      </c>
      <c r="F345" s="62" t="s">
        <v>20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28">
        <f t="shared" si="16"/>
        <v>0</v>
      </c>
      <c r="T345" s="28">
        <f t="shared" si="17"/>
        <v>0</v>
      </c>
      <c r="U345" s="109"/>
      <c r="W345" s="17"/>
      <c r="Y345" s="18"/>
    </row>
    <row r="346" spans="1:25" s="7" customFormat="1" ht="21.75" customHeight="1">
      <c r="A346" s="110">
        <v>83</v>
      </c>
      <c r="B346" s="112">
        <v>0</v>
      </c>
      <c r="C346" s="112">
        <v>2907150</v>
      </c>
      <c r="D346" s="113" t="s">
        <v>117</v>
      </c>
      <c r="E346" s="14">
        <v>144</v>
      </c>
      <c r="F346" s="62" t="s">
        <v>18</v>
      </c>
      <c r="G346" s="15">
        <v>900000</v>
      </c>
      <c r="H346" s="15">
        <v>900000</v>
      </c>
      <c r="I346" s="15">
        <v>900000</v>
      </c>
      <c r="J346" s="15">
        <v>900000</v>
      </c>
      <c r="K346" s="15">
        <v>900000</v>
      </c>
      <c r="L346" s="15">
        <v>900000</v>
      </c>
      <c r="M346" s="15">
        <v>900000</v>
      </c>
      <c r="N346" s="15">
        <v>900000</v>
      </c>
      <c r="O346" s="15">
        <v>900000</v>
      </c>
      <c r="P346" s="15">
        <v>900000</v>
      </c>
      <c r="Q346" s="15">
        <v>900000</v>
      </c>
      <c r="R346" s="15">
        <v>900000</v>
      </c>
      <c r="S346" s="28">
        <f t="shared" si="16"/>
        <v>10800000</v>
      </c>
      <c r="T346" s="28">
        <f t="shared" si="17"/>
        <v>900000</v>
      </c>
      <c r="U346" s="114">
        <f>SUM(S346:T349)</f>
        <v>11980680.833333334</v>
      </c>
      <c r="W346" s="17"/>
      <c r="Y346" s="18"/>
    </row>
    <row r="347" spans="1:27" s="7" customFormat="1" ht="21.75" customHeight="1">
      <c r="A347" s="111"/>
      <c r="B347" s="99"/>
      <c r="C347" s="99"/>
      <c r="D347" s="102"/>
      <c r="E347" s="19">
        <v>113</v>
      </c>
      <c r="F347" s="63" t="s">
        <v>19</v>
      </c>
      <c r="G347" s="15">
        <v>0</v>
      </c>
      <c r="H347" s="15">
        <v>54545</v>
      </c>
      <c r="I347" s="15">
        <v>54545</v>
      </c>
      <c r="J347" s="15">
        <v>0</v>
      </c>
      <c r="K347" s="15">
        <v>150000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28">
        <f t="shared" si="16"/>
        <v>259090</v>
      </c>
      <c r="T347" s="28">
        <f t="shared" si="17"/>
        <v>21590.833333333332</v>
      </c>
      <c r="U347" s="108"/>
      <c r="W347" s="17"/>
      <c r="Y347" s="18"/>
      <c r="AA347" s="17"/>
    </row>
    <row r="348" spans="1:23" s="7" customFormat="1" ht="21.75" customHeight="1">
      <c r="A348" s="111"/>
      <c r="B348" s="99"/>
      <c r="C348" s="99"/>
      <c r="D348" s="102"/>
      <c r="E348" s="14">
        <v>133</v>
      </c>
      <c r="F348" s="62" t="s">
        <v>21</v>
      </c>
      <c r="G348" s="15">
        <v>0</v>
      </c>
      <c r="H348" s="15">
        <v>0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28">
        <f t="shared" si="16"/>
        <v>0</v>
      </c>
      <c r="T348" s="28">
        <f t="shared" si="17"/>
        <v>0</v>
      </c>
      <c r="U348" s="108"/>
      <c r="W348" s="17"/>
    </row>
    <row r="349" spans="1:25" s="7" customFormat="1" ht="21.75" customHeight="1" thickBot="1">
      <c r="A349" s="111"/>
      <c r="B349" s="99"/>
      <c r="C349" s="99"/>
      <c r="D349" s="102"/>
      <c r="E349" s="14">
        <v>232</v>
      </c>
      <c r="F349" s="62" t="s">
        <v>20</v>
      </c>
      <c r="G349" s="15">
        <v>0</v>
      </c>
      <c r="H349" s="15">
        <v>0</v>
      </c>
      <c r="I349" s="15">
        <v>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28">
        <f t="shared" si="16"/>
        <v>0</v>
      </c>
      <c r="T349" s="28">
        <f t="shared" si="17"/>
        <v>0</v>
      </c>
      <c r="U349" s="109"/>
      <c r="W349" s="17"/>
      <c r="Y349" s="18"/>
    </row>
    <row r="350" spans="1:25" s="7" customFormat="1" ht="21.75" customHeight="1">
      <c r="A350" s="110">
        <v>84</v>
      </c>
      <c r="B350" s="112">
        <v>0</v>
      </c>
      <c r="C350" s="112">
        <v>633560</v>
      </c>
      <c r="D350" s="113" t="s">
        <v>118</v>
      </c>
      <c r="E350" s="14">
        <v>111</v>
      </c>
      <c r="F350" s="62" t="s">
        <v>18</v>
      </c>
      <c r="G350" s="15">
        <v>1155000</v>
      </c>
      <c r="H350" s="15">
        <v>1155000</v>
      </c>
      <c r="I350" s="15">
        <v>1155000</v>
      </c>
      <c r="J350" s="15">
        <v>1155000</v>
      </c>
      <c r="K350" s="15">
        <v>1155000</v>
      </c>
      <c r="L350" s="15">
        <v>1155000</v>
      </c>
      <c r="M350" s="15">
        <v>1155000</v>
      </c>
      <c r="N350" s="15">
        <v>1155000</v>
      </c>
      <c r="O350" s="15">
        <v>1155000</v>
      </c>
      <c r="P350" s="15">
        <v>1155000</v>
      </c>
      <c r="Q350" s="15">
        <v>1155000</v>
      </c>
      <c r="R350" s="15">
        <v>1155000</v>
      </c>
      <c r="S350" s="28">
        <f t="shared" si="16"/>
        <v>13860000</v>
      </c>
      <c r="T350" s="28">
        <f t="shared" si="17"/>
        <v>1155000</v>
      </c>
      <c r="U350" s="114">
        <f>SUM(S350:T353)</f>
        <v>15015000</v>
      </c>
      <c r="W350" s="17"/>
      <c r="Y350" s="18"/>
    </row>
    <row r="351" spans="1:27" s="7" customFormat="1" ht="21.75" customHeight="1">
      <c r="A351" s="111"/>
      <c r="B351" s="99"/>
      <c r="C351" s="99"/>
      <c r="D351" s="102"/>
      <c r="E351" s="19">
        <v>113</v>
      </c>
      <c r="F351" s="63" t="s">
        <v>19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28">
        <f t="shared" si="16"/>
        <v>0</v>
      </c>
      <c r="T351" s="28">
        <f t="shared" si="17"/>
        <v>0</v>
      </c>
      <c r="U351" s="108"/>
      <c r="W351" s="17"/>
      <c r="Y351" s="18"/>
      <c r="AA351" s="17"/>
    </row>
    <row r="352" spans="1:23" s="7" customFormat="1" ht="21.75" customHeight="1">
      <c r="A352" s="111"/>
      <c r="B352" s="99"/>
      <c r="C352" s="99"/>
      <c r="D352" s="102"/>
      <c r="E352" s="14">
        <v>133</v>
      </c>
      <c r="F352" s="62" t="s">
        <v>21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28">
        <f t="shared" si="16"/>
        <v>0</v>
      </c>
      <c r="T352" s="28">
        <f t="shared" si="17"/>
        <v>0</v>
      </c>
      <c r="U352" s="108"/>
      <c r="W352" s="17"/>
    </row>
    <row r="353" spans="1:25" s="7" customFormat="1" ht="21.75" customHeight="1" thickBot="1">
      <c r="A353" s="111"/>
      <c r="B353" s="99"/>
      <c r="C353" s="99"/>
      <c r="D353" s="102"/>
      <c r="E353" s="14">
        <v>232</v>
      </c>
      <c r="F353" s="62" t="s">
        <v>20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28">
        <f t="shared" si="16"/>
        <v>0</v>
      </c>
      <c r="T353" s="28">
        <f t="shared" si="17"/>
        <v>0</v>
      </c>
      <c r="U353" s="109"/>
      <c r="W353" s="17"/>
      <c r="Y353" s="18"/>
    </row>
    <row r="354" spans="1:25" s="7" customFormat="1" ht="21.75" customHeight="1">
      <c r="A354" s="110">
        <v>85</v>
      </c>
      <c r="B354" s="112">
        <v>0</v>
      </c>
      <c r="C354" s="112">
        <v>872295</v>
      </c>
      <c r="D354" s="113" t="s">
        <v>119</v>
      </c>
      <c r="E354" s="14">
        <v>141</v>
      </c>
      <c r="F354" s="62" t="s">
        <v>18</v>
      </c>
      <c r="G354" s="15">
        <v>800000</v>
      </c>
      <c r="H354" s="15">
        <v>800000</v>
      </c>
      <c r="I354" s="15">
        <v>800000</v>
      </c>
      <c r="J354" s="15">
        <v>800000</v>
      </c>
      <c r="K354" s="15">
        <v>800000</v>
      </c>
      <c r="L354" s="15">
        <v>800000</v>
      </c>
      <c r="M354" s="15">
        <v>800000</v>
      </c>
      <c r="N354" s="15">
        <v>800000</v>
      </c>
      <c r="O354" s="15">
        <v>800000</v>
      </c>
      <c r="P354" s="15">
        <v>800000</v>
      </c>
      <c r="Q354" s="15">
        <v>800000</v>
      </c>
      <c r="R354" s="15">
        <v>800000</v>
      </c>
      <c r="S354" s="28">
        <f t="shared" si="16"/>
        <v>9600000</v>
      </c>
      <c r="T354" s="28">
        <f t="shared" si="17"/>
        <v>800000</v>
      </c>
      <c r="U354" s="114">
        <f>SUM(S354:T357)</f>
        <v>10400000</v>
      </c>
      <c r="W354" s="17"/>
      <c r="Y354" s="18"/>
    </row>
    <row r="355" spans="1:27" s="7" customFormat="1" ht="21.75" customHeight="1">
      <c r="A355" s="111"/>
      <c r="B355" s="99"/>
      <c r="C355" s="99"/>
      <c r="D355" s="102"/>
      <c r="E355" s="19">
        <v>113</v>
      </c>
      <c r="F355" s="63" t="s">
        <v>19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28">
        <f t="shared" si="16"/>
        <v>0</v>
      </c>
      <c r="T355" s="28">
        <f t="shared" si="17"/>
        <v>0</v>
      </c>
      <c r="U355" s="108"/>
      <c r="W355" s="17"/>
      <c r="Y355" s="18"/>
      <c r="AA355" s="17"/>
    </row>
    <row r="356" spans="1:23" s="7" customFormat="1" ht="21.75" customHeight="1">
      <c r="A356" s="111"/>
      <c r="B356" s="99"/>
      <c r="C356" s="99"/>
      <c r="D356" s="102"/>
      <c r="E356" s="14">
        <v>133</v>
      </c>
      <c r="F356" s="62" t="s">
        <v>21</v>
      </c>
      <c r="G356" s="15">
        <v>0</v>
      </c>
      <c r="H356" s="15">
        <v>0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28">
        <f t="shared" si="16"/>
        <v>0</v>
      </c>
      <c r="T356" s="28">
        <f t="shared" si="17"/>
        <v>0</v>
      </c>
      <c r="U356" s="108"/>
      <c r="W356" s="17"/>
    </row>
    <row r="357" spans="1:25" s="7" customFormat="1" ht="21.75" customHeight="1" thickBot="1">
      <c r="A357" s="111"/>
      <c r="B357" s="99"/>
      <c r="C357" s="99"/>
      <c r="D357" s="102"/>
      <c r="E357" s="14">
        <v>232</v>
      </c>
      <c r="F357" s="62" t="s">
        <v>20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28">
        <f t="shared" si="16"/>
        <v>0</v>
      </c>
      <c r="T357" s="28">
        <f t="shared" si="17"/>
        <v>0</v>
      </c>
      <c r="U357" s="109"/>
      <c r="W357" s="17"/>
      <c r="Y357" s="18"/>
    </row>
    <row r="358" spans="1:25" s="7" customFormat="1" ht="21.75" customHeight="1">
      <c r="A358" s="110">
        <v>86</v>
      </c>
      <c r="B358" s="112">
        <v>0</v>
      </c>
      <c r="C358" s="112">
        <v>667808</v>
      </c>
      <c r="D358" s="113" t="s">
        <v>120</v>
      </c>
      <c r="E358" s="14">
        <v>111</v>
      </c>
      <c r="F358" s="62" t="s">
        <v>18</v>
      </c>
      <c r="G358" s="15">
        <v>1650000</v>
      </c>
      <c r="H358" s="15">
        <v>1650000</v>
      </c>
      <c r="I358" s="15">
        <v>1650000</v>
      </c>
      <c r="J358" s="15">
        <v>1650000</v>
      </c>
      <c r="K358" s="15">
        <v>1650000</v>
      </c>
      <c r="L358" s="15">
        <v>1650000</v>
      </c>
      <c r="M358" s="15">
        <v>1650000</v>
      </c>
      <c r="N358" s="15">
        <v>1650000</v>
      </c>
      <c r="O358" s="15">
        <v>1650000</v>
      </c>
      <c r="P358" s="15">
        <v>1650000</v>
      </c>
      <c r="Q358" s="15">
        <v>1650000</v>
      </c>
      <c r="R358" s="15">
        <v>1650000</v>
      </c>
      <c r="S358" s="28">
        <f t="shared" si="16"/>
        <v>19800000</v>
      </c>
      <c r="T358" s="28">
        <f t="shared" si="17"/>
        <v>1650000</v>
      </c>
      <c r="U358" s="114">
        <f>SUM(S358:T361)</f>
        <v>21571875</v>
      </c>
      <c r="W358" s="17"/>
      <c r="Y358" s="18"/>
    </row>
    <row r="359" spans="1:27" s="7" customFormat="1" ht="21.75" customHeight="1">
      <c r="A359" s="111"/>
      <c r="B359" s="99"/>
      <c r="C359" s="99"/>
      <c r="D359" s="102"/>
      <c r="E359" s="19">
        <v>111</v>
      </c>
      <c r="F359" s="63" t="s">
        <v>238</v>
      </c>
      <c r="G359" s="15">
        <v>0</v>
      </c>
      <c r="H359" s="15">
        <v>0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112500</v>
      </c>
      <c r="P359" s="15">
        <v>0</v>
      </c>
      <c r="Q359" s="15">
        <v>0</v>
      </c>
      <c r="R359" s="15">
        <v>0</v>
      </c>
      <c r="S359" s="28">
        <f t="shared" si="16"/>
        <v>112500</v>
      </c>
      <c r="T359" s="28">
        <f t="shared" si="17"/>
        <v>9375</v>
      </c>
      <c r="U359" s="108"/>
      <c r="W359" s="17"/>
      <c r="Y359" s="18"/>
      <c r="AA359" s="17"/>
    </row>
    <row r="360" spans="1:23" s="7" customFormat="1" ht="21.75" customHeight="1">
      <c r="A360" s="111"/>
      <c r="B360" s="99"/>
      <c r="C360" s="99"/>
      <c r="D360" s="102"/>
      <c r="E360" s="14">
        <v>133</v>
      </c>
      <c r="F360" s="62" t="s">
        <v>21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28">
        <f t="shared" si="16"/>
        <v>0</v>
      </c>
      <c r="T360" s="28">
        <f t="shared" si="17"/>
        <v>0</v>
      </c>
      <c r="U360" s="108"/>
      <c r="W360" s="17"/>
    </row>
    <row r="361" spans="1:25" s="7" customFormat="1" ht="21.75" customHeight="1" thickBot="1">
      <c r="A361" s="111"/>
      <c r="B361" s="99"/>
      <c r="C361" s="99"/>
      <c r="D361" s="102"/>
      <c r="E361" s="14">
        <v>232</v>
      </c>
      <c r="F361" s="62" t="s">
        <v>20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28">
        <f t="shared" si="16"/>
        <v>0</v>
      </c>
      <c r="T361" s="28">
        <f t="shared" si="17"/>
        <v>0</v>
      </c>
      <c r="U361" s="109"/>
      <c r="W361" s="17"/>
      <c r="Y361" s="18"/>
    </row>
    <row r="362" spans="1:25" s="7" customFormat="1" ht="21.75" customHeight="1">
      <c r="A362" s="110">
        <v>87</v>
      </c>
      <c r="B362" s="112">
        <v>0</v>
      </c>
      <c r="C362" s="112">
        <v>871516</v>
      </c>
      <c r="D362" s="113" t="s">
        <v>121</v>
      </c>
      <c r="E362" s="14">
        <v>141</v>
      </c>
      <c r="F362" s="62" t="s">
        <v>18</v>
      </c>
      <c r="G362" s="15">
        <v>800000</v>
      </c>
      <c r="H362" s="15">
        <v>800000</v>
      </c>
      <c r="I362" s="15">
        <v>800000</v>
      </c>
      <c r="J362" s="15">
        <v>800000</v>
      </c>
      <c r="K362" s="15">
        <v>800000</v>
      </c>
      <c r="L362" s="15">
        <v>800000</v>
      </c>
      <c r="M362" s="15">
        <v>800000</v>
      </c>
      <c r="N362" s="15">
        <v>800000</v>
      </c>
      <c r="O362" s="15">
        <v>800000</v>
      </c>
      <c r="P362" s="15">
        <v>800000</v>
      </c>
      <c r="Q362" s="15">
        <v>800000</v>
      </c>
      <c r="R362" s="15">
        <v>800000</v>
      </c>
      <c r="S362" s="28">
        <f t="shared" si="16"/>
        <v>9600000</v>
      </c>
      <c r="T362" s="28">
        <f t="shared" si="17"/>
        <v>800000</v>
      </c>
      <c r="U362" s="114">
        <f>SUM(S362:T365)</f>
        <v>10400000</v>
      </c>
      <c r="W362" s="17"/>
      <c r="Y362" s="18"/>
    </row>
    <row r="363" spans="1:27" s="7" customFormat="1" ht="21.75" customHeight="1">
      <c r="A363" s="111"/>
      <c r="B363" s="99"/>
      <c r="C363" s="99"/>
      <c r="D363" s="102"/>
      <c r="E363" s="19">
        <v>113</v>
      </c>
      <c r="F363" s="63" t="s">
        <v>19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28">
        <f t="shared" si="16"/>
        <v>0</v>
      </c>
      <c r="T363" s="28">
        <f t="shared" si="17"/>
        <v>0</v>
      </c>
      <c r="U363" s="108"/>
      <c r="W363" s="17"/>
      <c r="Y363" s="18"/>
      <c r="AA363" s="17"/>
    </row>
    <row r="364" spans="1:23" s="7" customFormat="1" ht="21.75" customHeight="1">
      <c r="A364" s="111"/>
      <c r="B364" s="99"/>
      <c r="C364" s="99"/>
      <c r="D364" s="102"/>
      <c r="E364" s="14">
        <v>133</v>
      </c>
      <c r="F364" s="62" t="s">
        <v>21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28">
        <f t="shared" si="16"/>
        <v>0</v>
      </c>
      <c r="T364" s="28">
        <f t="shared" si="17"/>
        <v>0</v>
      </c>
      <c r="U364" s="108"/>
      <c r="W364" s="17"/>
    </row>
    <row r="365" spans="1:25" s="7" customFormat="1" ht="21.75" customHeight="1" thickBot="1">
      <c r="A365" s="111"/>
      <c r="B365" s="99"/>
      <c r="C365" s="99"/>
      <c r="D365" s="102"/>
      <c r="E365" s="14">
        <v>232</v>
      </c>
      <c r="F365" s="62" t="s">
        <v>20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28">
        <f t="shared" si="16"/>
        <v>0</v>
      </c>
      <c r="T365" s="28">
        <f t="shared" si="17"/>
        <v>0</v>
      </c>
      <c r="U365" s="109"/>
      <c r="W365" s="17"/>
      <c r="Y365" s="18"/>
    </row>
    <row r="366" spans="1:25" s="7" customFormat="1" ht="21.75" customHeight="1">
      <c r="A366" s="110">
        <v>88</v>
      </c>
      <c r="B366" s="112">
        <v>0</v>
      </c>
      <c r="C366" s="112">
        <v>1876006</v>
      </c>
      <c r="D366" s="113" t="s">
        <v>122</v>
      </c>
      <c r="E366" s="14">
        <v>144</v>
      </c>
      <c r="F366" s="62" t="s">
        <v>18</v>
      </c>
      <c r="G366" s="15">
        <v>700000</v>
      </c>
      <c r="H366" s="15">
        <v>700000</v>
      </c>
      <c r="I366" s="15">
        <v>700000</v>
      </c>
      <c r="J366" s="15">
        <v>700000</v>
      </c>
      <c r="K366" s="15">
        <v>700000</v>
      </c>
      <c r="L366" s="15">
        <v>700000</v>
      </c>
      <c r="M366" s="15">
        <v>700000</v>
      </c>
      <c r="N366" s="15">
        <v>700000</v>
      </c>
      <c r="O366" s="15">
        <v>700000</v>
      </c>
      <c r="P366" s="15">
        <v>700000</v>
      </c>
      <c r="Q366" s="15">
        <v>700000</v>
      </c>
      <c r="R366" s="15">
        <v>700000</v>
      </c>
      <c r="S366" s="28">
        <f t="shared" si="16"/>
        <v>8400000</v>
      </c>
      <c r="T366" s="28">
        <f t="shared" si="17"/>
        <v>700000</v>
      </c>
      <c r="U366" s="114">
        <f>SUM(S366:T369)</f>
        <v>9926928.916666666</v>
      </c>
      <c r="W366" s="17"/>
      <c r="Y366" s="18"/>
    </row>
    <row r="367" spans="1:27" s="7" customFormat="1" ht="21.75" customHeight="1">
      <c r="A367" s="111"/>
      <c r="B367" s="99"/>
      <c r="C367" s="99"/>
      <c r="D367" s="102"/>
      <c r="E367" s="19">
        <v>144</v>
      </c>
      <c r="F367" s="63" t="s">
        <v>238</v>
      </c>
      <c r="G367" s="15">
        <v>0</v>
      </c>
      <c r="H367" s="15">
        <v>11931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74455</v>
      </c>
      <c r="O367" s="15">
        <v>153523</v>
      </c>
      <c r="P367" s="15">
        <v>101023</v>
      </c>
      <c r="Q367" s="15">
        <v>233864</v>
      </c>
      <c r="R367" s="15">
        <v>188523</v>
      </c>
      <c r="S367" s="28">
        <f t="shared" si="16"/>
        <v>763319</v>
      </c>
      <c r="T367" s="28">
        <f t="shared" si="17"/>
        <v>63609.916666666664</v>
      </c>
      <c r="U367" s="108"/>
      <c r="W367" s="17"/>
      <c r="Y367" s="18"/>
      <c r="AA367" s="17"/>
    </row>
    <row r="368" spans="1:23" s="7" customFormat="1" ht="21.75" customHeight="1">
      <c r="A368" s="111"/>
      <c r="B368" s="99"/>
      <c r="C368" s="99"/>
      <c r="D368" s="102"/>
      <c r="E368" s="14">
        <v>133</v>
      </c>
      <c r="F368" s="62" t="s">
        <v>21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28">
        <f t="shared" si="16"/>
        <v>0</v>
      </c>
      <c r="T368" s="28">
        <f t="shared" si="17"/>
        <v>0</v>
      </c>
      <c r="U368" s="108"/>
      <c r="W368" s="17"/>
    </row>
    <row r="369" spans="1:25" s="7" customFormat="1" ht="21.75" customHeight="1" thickBot="1">
      <c r="A369" s="111"/>
      <c r="B369" s="99"/>
      <c r="C369" s="99"/>
      <c r="D369" s="102"/>
      <c r="E369" s="14">
        <v>232</v>
      </c>
      <c r="F369" s="62" t="s">
        <v>20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28">
        <f t="shared" si="16"/>
        <v>0</v>
      </c>
      <c r="T369" s="28">
        <f t="shared" si="17"/>
        <v>0</v>
      </c>
      <c r="U369" s="109"/>
      <c r="W369" s="17"/>
      <c r="Y369" s="18"/>
    </row>
    <row r="370" spans="1:25" s="7" customFormat="1" ht="21.75" customHeight="1">
      <c r="A370" s="110">
        <v>89</v>
      </c>
      <c r="B370" s="112">
        <v>0</v>
      </c>
      <c r="C370" s="112">
        <v>2500679</v>
      </c>
      <c r="D370" s="113" t="s">
        <v>123</v>
      </c>
      <c r="E370" s="14">
        <v>141</v>
      </c>
      <c r="F370" s="62" t="s">
        <v>18</v>
      </c>
      <c r="G370" s="15">
        <v>700000</v>
      </c>
      <c r="H370" s="15">
        <v>700000</v>
      </c>
      <c r="I370" s="15">
        <v>700000</v>
      </c>
      <c r="J370" s="15">
        <v>700000</v>
      </c>
      <c r="K370" s="15">
        <v>700000</v>
      </c>
      <c r="L370" s="15">
        <v>700000</v>
      </c>
      <c r="M370" s="15">
        <v>700000</v>
      </c>
      <c r="N370" s="15">
        <v>700000</v>
      </c>
      <c r="O370" s="15">
        <v>700000</v>
      </c>
      <c r="P370" s="15">
        <v>700000</v>
      </c>
      <c r="Q370" s="15">
        <v>700000</v>
      </c>
      <c r="R370" s="15">
        <v>700000</v>
      </c>
      <c r="S370" s="28">
        <f t="shared" si="16"/>
        <v>8400000</v>
      </c>
      <c r="T370" s="28">
        <f t="shared" si="17"/>
        <v>700000</v>
      </c>
      <c r="U370" s="114">
        <f>SUM(S370:T373)</f>
        <v>9385491.916666666</v>
      </c>
      <c r="W370" s="17"/>
      <c r="Y370" s="18"/>
    </row>
    <row r="371" spans="1:27" s="7" customFormat="1" ht="21.75" customHeight="1">
      <c r="A371" s="111"/>
      <c r="B371" s="99"/>
      <c r="C371" s="99"/>
      <c r="D371" s="102"/>
      <c r="E371" s="19">
        <v>141</v>
      </c>
      <c r="F371" s="63" t="s">
        <v>238</v>
      </c>
      <c r="G371" s="15">
        <v>0</v>
      </c>
      <c r="H371" s="15">
        <v>135225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64670</v>
      </c>
      <c r="O371" s="15">
        <v>0</v>
      </c>
      <c r="P371" s="15">
        <v>0</v>
      </c>
      <c r="Q371" s="15">
        <v>0</v>
      </c>
      <c r="R371" s="15">
        <v>63636</v>
      </c>
      <c r="S371" s="28">
        <f t="shared" si="16"/>
        <v>263531</v>
      </c>
      <c r="T371" s="28">
        <f t="shared" si="17"/>
        <v>21960.916666666668</v>
      </c>
      <c r="U371" s="108"/>
      <c r="W371" s="17"/>
      <c r="Y371" s="18"/>
      <c r="AA371" s="17"/>
    </row>
    <row r="372" spans="1:23" s="7" customFormat="1" ht="21.75" customHeight="1">
      <c r="A372" s="111"/>
      <c r="B372" s="99"/>
      <c r="C372" s="99"/>
      <c r="D372" s="102"/>
      <c r="E372" s="14">
        <v>133</v>
      </c>
      <c r="F372" s="62" t="s">
        <v>21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28">
        <f t="shared" si="16"/>
        <v>0</v>
      </c>
      <c r="T372" s="28">
        <f t="shared" si="17"/>
        <v>0</v>
      </c>
      <c r="U372" s="108"/>
      <c r="W372" s="17"/>
    </row>
    <row r="373" spans="1:25" s="7" customFormat="1" ht="21.75" customHeight="1" thickBot="1">
      <c r="A373" s="111"/>
      <c r="B373" s="99"/>
      <c r="C373" s="99"/>
      <c r="D373" s="102"/>
      <c r="E373" s="14">
        <v>232</v>
      </c>
      <c r="F373" s="62" t="s">
        <v>20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28">
        <f t="shared" si="16"/>
        <v>0</v>
      </c>
      <c r="T373" s="28">
        <f t="shared" si="17"/>
        <v>0</v>
      </c>
      <c r="U373" s="109"/>
      <c r="W373" s="17"/>
      <c r="Y373" s="18"/>
    </row>
    <row r="374" spans="1:25" s="7" customFormat="1" ht="21.75" customHeight="1">
      <c r="A374" s="110">
        <v>90</v>
      </c>
      <c r="B374" s="112">
        <v>0</v>
      </c>
      <c r="C374" s="112">
        <v>501744</v>
      </c>
      <c r="D374" s="113" t="s">
        <v>124</v>
      </c>
      <c r="E374" s="14">
        <v>144</v>
      </c>
      <c r="F374" s="62" t="s">
        <v>18</v>
      </c>
      <c r="G374" s="15">
        <v>950000</v>
      </c>
      <c r="H374" s="15">
        <v>950000</v>
      </c>
      <c r="I374" s="15">
        <v>950000</v>
      </c>
      <c r="J374" s="15">
        <v>950000</v>
      </c>
      <c r="K374" s="15">
        <v>950000</v>
      </c>
      <c r="L374" s="15">
        <v>950000</v>
      </c>
      <c r="M374" s="15">
        <v>950000</v>
      </c>
      <c r="N374" s="15">
        <v>950000</v>
      </c>
      <c r="O374" s="15">
        <v>950000</v>
      </c>
      <c r="P374" s="15">
        <v>950000</v>
      </c>
      <c r="Q374" s="15">
        <v>950000</v>
      </c>
      <c r="R374" s="15">
        <v>950000</v>
      </c>
      <c r="S374" s="28">
        <f t="shared" si="16"/>
        <v>11400000</v>
      </c>
      <c r="T374" s="28">
        <f t="shared" si="17"/>
        <v>950000</v>
      </c>
      <c r="U374" s="114">
        <f>SUM(S374:T377)</f>
        <v>12350000</v>
      </c>
      <c r="W374" s="17"/>
      <c r="Y374" s="18"/>
    </row>
    <row r="375" spans="1:27" s="7" customFormat="1" ht="21.75" customHeight="1">
      <c r="A375" s="111"/>
      <c r="B375" s="99"/>
      <c r="C375" s="99"/>
      <c r="D375" s="102"/>
      <c r="E375" s="19">
        <v>113</v>
      </c>
      <c r="F375" s="63" t="s">
        <v>19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28">
        <f t="shared" si="16"/>
        <v>0</v>
      </c>
      <c r="T375" s="28">
        <f t="shared" si="17"/>
        <v>0</v>
      </c>
      <c r="U375" s="108"/>
      <c r="W375" s="17"/>
      <c r="Y375" s="18"/>
      <c r="AA375" s="17"/>
    </row>
    <row r="376" spans="1:23" s="7" customFormat="1" ht="21.75" customHeight="1">
      <c r="A376" s="111"/>
      <c r="B376" s="99"/>
      <c r="C376" s="99"/>
      <c r="D376" s="102"/>
      <c r="E376" s="14">
        <v>133</v>
      </c>
      <c r="F376" s="62" t="s">
        <v>21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28">
        <f t="shared" si="16"/>
        <v>0</v>
      </c>
      <c r="T376" s="28">
        <f t="shared" si="17"/>
        <v>0</v>
      </c>
      <c r="U376" s="108"/>
      <c r="W376" s="17"/>
    </row>
    <row r="377" spans="1:25" s="7" customFormat="1" ht="21.75" customHeight="1" thickBot="1">
      <c r="A377" s="111"/>
      <c r="B377" s="99"/>
      <c r="C377" s="99"/>
      <c r="D377" s="102"/>
      <c r="E377" s="14">
        <v>232</v>
      </c>
      <c r="F377" s="62" t="s">
        <v>20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28">
        <f t="shared" si="16"/>
        <v>0</v>
      </c>
      <c r="T377" s="28">
        <f t="shared" si="17"/>
        <v>0</v>
      </c>
      <c r="U377" s="109"/>
      <c r="W377" s="17"/>
      <c r="Y377" s="18"/>
    </row>
    <row r="378" spans="1:25" s="7" customFormat="1" ht="21.75" customHeight="1">
      <c r="A378" s="110">
        <v>91</v>
      </c>
      <c r="B378" s="112">
        <v>0</v>
      </c>
      <c r="C378" s="112">
        <v>3034053</v>
      </c>
      <c r="D378" s="113" t="s">
        <v>125</v>
      </c>
      <c r="E378" s="14">
        <v>144</v>
      </c>
      <c r="F378" s="62" t="s">
        <v>18</v>
      </c>
      <c r="G378" s="15">
        <v>1000000</v>
      </c>
      <c r="H378" s="15">
        <v>1000000</v>
      </c>
      <c r="I378" s="15">
        <v>1000000</v>
      </c>
      <c r="J378" s="15">
        <v>1000000</v>
      </c>
      <c r="K378" s="15">
        <v>1000000</v>
      </c>
      <c r="L378" s="15">
        <v>1000000</v>
      </c>
      <c r="M378" s="15">
        <v>1000000</v>
      </c>
      <c r="N378" s="15">
        <v>1000000</v>
      </c>
      <c r="O378" s="15">
        <v>1000000</v>
      </c>
      <c r="P378" s="15">
        <v>1000000</v>
      </c>
      <c r="Q378" s="15">
        <v>1000000</v>
      </c>
      <c r="R378" s="15">
        <v>1000000</v>
      </c>
      <c r="S378" s="28">
        <f t="shared" si="16"/>
        <v>12000000</v>
      </c>
      <c r="T378" s="28">
        <f t="shared" si="17"/>
        <v>1000000</v>
      </c>
      <c r="U378" s="114">
        <f>SUM(S378:T381)</f>
        <v>17044018.333333332</v>
      </c>
      <c r="W378" s="17"/>
      <c r="Y378" s="18"/>
    </row>
    <row r="379" spans="1:27" s="7" customFormat="1" ht="21.75" customHeight="1">
      <c r="A379" s="111"/>
      <c r="B379" s="99"/>
      <c r="C379" s="99"/>
      <c r="D379" s="102"/>
      <c r="E379" s="19">
        <v>144</v>
      </c>
      <c r="F379" s="63" t="s">
        <v>238</v>
      </c>
      <c r="G379" s="15">
        <v>272721</v>
      </c>
      <c r="H379" s="15">
        <v>232949</v>
      </c>
      <c r="I379" s="15">
        <v>250000</v>
      </c>
      <c r="J379" s="15">
        <v>363636</v>
      </c>
      <c r="K379" s="15">
        <v>68182</v>
      </c>
      <c r="L379" s="15">
        <v>363636</v>
      </c>
      <c r="M379" s="15">
        <v>363636</v>
      </c>
      <c r="N379" s="15">
        <v>363636</v>
      </c>
      <c r="O379" s="15">
        <v>363636</v>
      </c>
      <c r="P379" s="15">
        <v>363636</v>
      </c>
      <c r="Q379" s="15">
        <v>363636</v>
      </c>
      <c r="R379" s="15">
        <v>363636</v>
      </c>
      <c r="S379" s="28">
        <f t="shared" si="16"/>
        <v>3732940</v>
      </c>
      <c r="T379" s="28">
        <f t="shared" si="17"/>
        <v>311078.3333333333</v>
      </c>
      <c r="U379" s="108"/>
      <c r="W379" s="17"/>
      <c r="Y379" s="18"/>
      <c r="AA379" s="17"/>
    </row>
    <row r="380" spans="1:23" s="7" customFormat="1" ht="21.75" customHeight="1">
      <c r="A380" s="111"/>
      <c r="B380" s="99"/>
      <c r="C380" s="99"/>
      <c r="D380" s="102"/>
      <c r="E380" s="14">
        <v>133</v>
      </c>
      <c r="F380" s="62" t="s">
        <v>21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28">
        <f t="shared" si="16"/>
        <v>0</v>
      </c>
      <c r="T380" s="28">
        <f t="shared" si="17"/>
        <v>0</v>
      </c>
      <c r="U380" s="108"/>
      <c r="W380" s="17"/>
    </row>
    <row r="381" spans="1:25" s="7" customFormat="1" ht="21.75" customHeight="1" thickBot="1">
      <c r="A381" s="111"/>
      <c r="B381" s="99"/>
      <c r="C381" s="99"/>
      <c r="D381" s="102"/>
      <c r="E381" s="14">
        <v>232</v>
      </c>
      <c r="F381" s="62" t="s">
        <v>20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28">
        <f t="shared" si="16"/>
        <v>0</v>
      </c>
      <c r="T381" s="28">
        <f t="shared" si="17"/>
        <v>0</v>
      </c>
      <c r="U381" s="109"/>
      <c r="W381" s="17"/>
      <c r="Y381" s="18"/>
    </row>
    <row r="382" spans="1:25" s="7" customFormat="1" ht="21.75" customHeight="1">
      <c r="A382" s="110">
        <v>92</v>
      </c>
      <c r="B382" s="112">
        <v>0</v>
      </c>
      <c r="C382" s="112">
        <v>2992076</v>
      </c>
      <c r="D382" s="113" t="s">
        <v>126</v>
      </c>
      <c r="E382" s="14">
        <v>144</v>
      </c>
      <c r="F382" s="62" t="s">
        <v>18</v>
      </c>
      <c r="G382" s="15">
        <v>800000</v>
      </c>
      <c r="H382" s="15">
        <v>800000</v>
      </c>
      <c r="I382" s="15">
        <v>800000</v>
      </c>
      <c r="J382" s="15">
        <v>800000</v>
      </c>
      <c r="K382" s="15">
        <v>800000</v>
      </c>
      <c r="L382" s="15">
        <v>800000</v>
      </c>
      <c r="M382" s="15">
        <v>800000</v>
      </c>
      <c r="N382" s="15">
        <v>800000</v>
      </c>
      <c r="O382" s="15">
        <v>800000</v>
      </c>
      <c r="P382" s="15">
        <v>800000</v>
      </c>
      <c r="Q382" s="15">
        <v>800000</v>
      </c>
      <c r="R382" s="15">
        <v>800000</v>
      </c>
      <c r="S382" s="28">
        <f t="shared" si="16"/>
        <v>9600000</v>
      </c>
      <c r="T382" s="28">
        <f t="shared" si="17"/>
        <v>800000</v>
      </c>
      <c r="U382" s="114">
        <f>SUM(S382:T385)</f>
        <v>10900991.833333334</v>
      </c>
      <c r="W382" s="17"/>
      <c r="Y382" s="18"/>
    </row>
    <row r="383" spans="1:27" s="7" customFormat="1" ht="21.75" customHeight="1">
      <c r="A383" s="111"/>
      <c r="B383" s="99"/>
      <c r="C383" s="99"/>
      <c r="D383" s="102"/>
      <c r="E383" s="19">
        <v>144</v>
      </c>
      <c r="F383" s="63" t="s">
        <v>238</v>
      </c>
      <c r="G383" s="15">
        <v>0</v>
      </c>
      <c r="H383" s="15">
        <v>54545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15">
        <v>149182</v>
      </c>
      <c r="O383" s="15">
        <v>200000</v>
      </c>
      <c r="P383" s="15">
        <v>58727</v>
      </c>
      <c r="Q383" s="15">
        <v>0</v>
      </c>
      <c r="R383" s="15">
        <v>0</v>
      </c>
      <c r="S383" s="28">
        <f t="shared" si="16"/>
        <v>462454</v>
      </c>
      <c r="T383" s="28">
        <f t="shared" si="17"/>
        <v>38537.833333333336</v>
      </c>
      <c r="U383" s="108"/>
      <c r="W383" s="17"/>
      <c r="Y383" s="18"/>
      <c r="AA383" s="17"/>
    </row>
    <row r="384" spans="1:23" s="7" customFormat="1" ht="21.75" customHeight="1">
      <c r="A384" s="111"/>
      <c r="B384" s="99"/>
      <c r="C384" s="99"/>
      <c r="D384" s="102"/>
      <c r="E384" s="14">
        <v>133</v>
      </c>
      <c r="F384" s="62" t="s">
        <v>21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28">
        <f t="shared" si="16"/>
        <v>0</v>
      </c>
      <c r="T384" s="28">
        <f t="shared" si="17"/>
        <v>0</v>
      </c>
      <c r="U384" s="108"/>
      <c r="W384" s="17"/>
    </row>
    <row r="385" spans="1:25" s="7" customFormat="1" ht="21.75" customHeight="1" thickBot="1">
      <c r="A385" s="111"/>
      <c r="B385" s="99"/>
      <c r="C385" s="99"/>
      <c r="D385" s="102"/>
      <c r="E385" s="14">
        <v>232</v>
      </c>
      <c r="F385" s="62" t="s">
        <v>20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28">
        <f t="shared" si="16"/>
        <v>0</v>
      </c>
      <c r="T385" s="28">
        <f t="shared" si="17"/>
        <v>0</v>
      </c>
      <c r="U385" s="109"/>
      <c r="W385" s="17"/>
      <c r="Y385" s="18"/>
    </row>
    <row r="386" spans="1:25" s="7" customFormat="1" ht="21.75" customHeight="1">
      <c r="A386" s="110">
        <v>93</v>
      </c>
      <c r="B386" s="112">
        <v>0</v>
      </c>
      <c r="C386" s="112">
        <v>4131648</v>
      </c>
      <c r="D386" s="113" t="s">
        <v>127</v>
      </c>
      <c r="E386" s="14">
        <v>141</v>
      </c>
      <c r="F386" s="62" t="s">
        <v>18</v>
      </c>
      <c r="G386" s="15">
        <v>800000</v>
      </c>
      <c r="H386" s="15">
        <v>800000</v>
      </c>
      <c r="I386" s="15">
        <v>800000</v>
      </c>
      <c r="J386" s="15">
        <v>800000</v>
      </c>
      <c r="K386" s="15">
        <v>800000</v>
      </c>
      <c r="L386" s="15">
        <v>800000</v>
      </c>
      <c r="M386" s="15">
        <v>800000</v>
      </c>
      <c r="N386" s="15">
        <v>800000</v>
      </c>
      <c r="O386" s="15">
        <v>800000</v>
      </c>
      <c r="P386" s="15">
        <v>800000</v>
      </c>
      <c r="Q386" s="15">
        <v>800000</v>
      </c>
      <c r="R386" s="15">
        <v>800000</v>
      </c>
      <c r="S386" s="28">
        <f t="shared" si="16"/>
        <v>9600000</v>
      </c>
      <c r="T386" s="28">
        <f t="shared" si="17"/>
        <v>800000</v>
      </c>
      <c r="U386" s="114">
        <f>SUM(S386:T389)</f>
        <v>12688119.166666666</v>
      </c>
      <c r="W386" s="17"/>
      <c r="Y386" s="18"/>
    </row>
    <row r="387" spans="1:27" s="7" customFormat="1" ht="21.75" customHeight="1">
      <c r="A387" s="111"/>
      <c r="B387" s="99"/>
      <c r="C387" s="99"/>
      <c r="D387" s="102"/>
      <c r="E387" s="19">
        <v>141</v>
      </c>
      <c r="F387" s="63" t="s">
        <v>238</v>
      </c>
      <c r="G387" s="15">
        <v>272721</v>
      </c>
      <c r="H387" s="15">
        <v>218177</v>
      </c>
      <c r="I387" s="15">
        <v>0</v>
      </c>
      <c r="J387" s="15">
        <v>0</v>
      </c>
      <c r="K387" s="15">
        <v>0</v>
      </c>
      <c r="L387" s="15">
        <v>0</v>
      </c>
      <c r="M387" s="15">
        <v>296970</v>
      </c>
      <c r="N387" s="15">
        <v>281818</v>
      </c>
      <c r="O387" s="15">
        <v>160606</v>
      </c>
      <c r="P387" s="15">
        <v>300000</v>
      </c>
      <c r="Q387" s="15">
        <v>290909</v>
      </c>
      <c r="R387" s="15">
        <v>290909</v>
      </c>
      <c r="S387" s="28">
        <f t="shared" si="16"/>
        <v>2112110</v>
      </c>
      <c r="T387" s="28">
        <f t="shared" si="17"/>
        <v>176009.16666666666</v>
      </c>
      <c r="U387" s="108"/>
      <c r="W387" s="17"/>
      <c r="Y387" s="18"/>
      <c r="AA387" s="17"/>
    </row>
    <row r="388" spans="1:23" s="7" customFormat="1" ht="21.75" customHeight="1">
      <c r="A388" s="111"/>
      <c r="B388" s="99"/>
      <c r="C388" s="99"/>
      <c r="D388" s="102"/>
      <c r="E388" s="14">
        <v>133</v>
      </c>
      <c r="F388" s="62" t="s">
        <v>21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28">
        <f t="shared" si="16"/>
        <v>0</v>
      </c>
      <c r="T388" s="28">
        <f t="shared" si="17"/>
        <v>0</v>
      </c>
      <c r="U388" s="108"/>
      <c r="W388" s="17"/>
    </row>
    <row r="389" spans="1:25" s="7" customFormat="1" ht="21.75" customHeight="1" thickBot="1">
      <c r="A389" s="111"/>
      <c r="B389" s="99"/>
      <c r="C389" s="99"/>
      <c r="D389" s="102"/>
      <c r="E389" s="14">
        <v>232</v>
      </c>
      <c r="F389" s="62" t="s">
        <v>20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28">
        <f t="shared" si="16"/>
        <v>0</v>
      </c>
      <c r="T389" s="28">
        <f t="shared" si="17"/>
        <v>0</v>
      </c>
      <c r="U389" s="109"/>
      <c r="W389" s="17"/>
      <c r="Y389" s="18"/>
    </row>
    <row r="390" spans="1:25" s="7" customFormat="1" ht="21.75" customHeight="1">
      <c r="A390" s="110">
        <v>94</v>
      </c>
      <c r="B390" s="112">
        <v>0</v>
      </c>
      <c r="C390" s="112">
        <v>3997262</v>
      </c>
      <c r="D390" s="113" t="s">
        <v>128</v>
      </c>
      <c r="E390" s="14">
        <v>144</v>
      </c>
      <c r="F390" s="62" t="s">
        <v>18</v>
      </c>
      <c r="G390" s="15">
        <v>900000</v>
      </c>
      <c r="H390" s="15">
        <v>900000</v>
      </c>
      <c r="I390" s="15">
        <v>900000</v>
      </c>
      <c r="J390" s="15">
        <v>900000</v>
      </c>
      <c r="K390" s="15">
        <v>900000</v>
      </c>
      <c r="L390" s="15">
        <v>900000</v>
      </c>
      <c r="M390" s="15">
        <v>900000</v>
      </c>
      <c r="N390" s="15">
        <v>900000</v>
      </c>
      <c r="O390" s="15">
        <v>900000</v>
      </c>
      <c r="P390" s="15">
        <v>900000</v>
      </c>
      <c r="Q390" s="15">
        <v>900000</v>
      </c>
      <c r="R390" s="15">
        <v>900000</v>
      </c>
      <c r="S390" s="28">
        <f t="shared" si="16"/>
        <v>10800000</v>
      </c>
      <c r="T390" s="28">
        <f t="shared" si="17"/>
        <v>900000</v>
      </c>
      <c r="U390" s="114">
        <f>SUM(S390:T393)</f>
        <v>12191784.583333334</v>
      </c>
      <c r="W390" s="17"/>
      <c r="Y390" s="18"/>
    </row>
    <row r="391" spans="1:27" s="7" customFormat="1" ht="21.75" customHeight="1">
      <c r="A391" s="111"/>
      <c r="B391" s="99"/>
      <c r="C391" s="99"/>
      <c r="D391" s="102"/>
      <c r="E391" s="19">
        <v>144</v>
      </c>
      <c r="F391" s="63" t="s">
        <v>238</v>
      </c>
      <c r="G391" s="15">
        <v>0</v>
      </c>
      <c r="H391" s="15">
        <v>40909</v>
      </c>
      <c r="I391" s="15">
        <v>150000</v>
      </c>
      <c r="J391" s="15">
        <v>0</v>
      </c>
      <c r="K391" s="15">
        <v>61364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125591</v>
      </c>
      <c r="R391" s="15">
        <v>76091</v>
      </c>
      <c r="S391" s="28">
        <f t="shared" si="16"/>
        <v>453955</v>
      </c>
      <c r="T391" s="28">
        <f t="shared" si="17"/>
        <v>37829.583333333336</v>
      </c>
      <c r="U391" s="108"/>
      <c r="W391" s="17"/>
      <c r="Y391" s="18"/>
      <c r="AA391" s="17"/>
    </row>
    <row r="392" spans="1:23" s="7" customFormat="1" ht="21.75" customHeight="1">
      <c r="A392" s="111"/>
      <c r="B392" s="99"/>
      <c r="C392" s="99"/>
      <c r="D392" s="102"/>
      <c r="E392" s="14">
        <v>133</v>
      </c>
      <c r="F392" s="62" t="s">
        <v>21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28">
        <f t="shared" si="16"/>
        <v>0</v>
      </c>
      <c r="T392" s="28">
        <f t="shared" si="17"/>
        <v>0</v>
      </c>
      <c r="U392" s="108"/>
      <c r="W392" s="17"/>
    </row>
    <row r="393" spans="1:25" s="7" customFormat="1" ht="21.75" customHeight="1" thickBot="1">
      <c r="A393" s="111"/>
      <c r="B393" s="99"/>
      <c r="C393" s="99"/>
      <c r="D393" s="102"/>
      <c r="E393" s="14">
        <v>232</v>
      </c>
      <c r="F393" s="62" t="s">
        <v>20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28">
        <f t="shared" si="16"/>
        <v>0</v>
      </c>
      <c r="T393" s="28">
        <f t="shared" si="17"/>
        <v>0</v>
      </c>
      <c r="U393" s="109"/>
      <c r="W393" s="17"/>
      <c r="Y393" s="18"/>
    </row>
    <row r="394" spans="1:25" s="7" customFormat="1" ht="21.75" customHeight="1">
      <c r="A394" s="110">
        <v>95</v>
      </c>
      <c r="B394" s="112">
        <v>0</v>
      </c>
      <c r="C394" s="112">
        <v>3541645</v>
      </c>
      <c r="D394" s="113" t="s">
        <v>129</v>
      </c>
      <c r="E394" s="14">
        <v>144</v>
      </c>
      <c r="F394" s="62" t="s">
        <v>18</v>
      </c>
      <c r="G394" s="15">
        <v>1000000</v>
      </c>
      <c r="H394" s="15">
        <v>1000000</v>
      </c>
      <c r="I394" s="15">
        <v>1000000</v>
      </c>
      <c r="J394" s="15">
        <v>1000000</v>
      </c>
      <c r="K394" s="15">
        <v>1000000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28">
        <f t="shared" si="16"/>
        <v>5000000</v>
      </c>
      <c r="T394" s="28">
        <f t="shared" si="17"/>
        <v>416666.6666666667</v>
      </c>
      <c r="U394" s="114">
        <f>SUM(S394:T397)</f>
        <v>5416666.666666667</v>
      </c>
      <c r="W394" s="17"/>
      <c r="Y394" s="18"/>
    </row>
    <row r="395" spans="1:27" s="7" customFormat="1" ht="21.75" customHeight="1">
      <c r="A395" s="111"/>
      <c r="B395" s="99"/>
      <c r="C395" s="99"/>
      <c r="D395" s="102"/>
      <c r="E395" s="19">
        <v>113</v>
      </c>
      <c r="F395" s="63" t="s">
        <v>19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28">
        <f t="shared" si="16"/>
        <v>0</v>
      </c>
      <c r="T395" s="28">
        <f t="shared" si="17"/>
        <v>0</v>
      </c>
      <c r="U395" s="108"/>
      <c r="W395" s="17"/>
      <c r="Y395" s="18"/>
      <c r="AA395" s="17"/>
    </row>
    <row r="396" spans="1:23" s="7" customFormat="1" ht="21.75" customHeight="1">
      <c r="A396" s="111"/>
      <c r="B396" s="99"/>
      <c r="C396" s="99"/>
      <c r="D396" s="102"/>
      <c r="E396" s="14">
        <v>133</v>
      </c>
      <c r="F396" s="62" t="s">
        <v>21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28">
        <f t="shared" si="16"/>
        <v>0</v>
      </c>
      <c r="T396" s="28">
        <f t="shared" si="17"/>
        <v>0</v>
      </c>
      <c r="U396" s="108"/>
      <c r="W396" s="17"/>
    </row>
    <row r="397" spans="1:25" s="7" customFormat="1" ht="21.75" customHeight="1" thickBot="1">
      <c r="A397" s="111"/>
      <c r="B397" s="99"/>
      <c r="C397" s="99"/>
      <c r="D397" s="102"/>
      <c r="E397" s="14">
        <v>232</v>
      </c>
      <c r="F397" s="62" t="s">
        <v>20</v>
      </c>
      <c r="G397" s="15">
        <v>0</v>
      </c>
      <c r="H397" s="15">
        <v>0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28">
        <f t="shared" si="16"/>
        <v>0</v>
      </c>
      <c r="T397" s="28">
        <f t="shared" si="17"/>
        <v>0</v>
      </c>
      <c r="U397" s="109"/>
      <c r="W397" s="17"/>
      <c r="Y397" s="18"/>
    </row>
    <row r="398" spans="1:25" s="7" customFormat="1" ht="21.75" customHeight="1">
      <c r="A398" s="110">
        <v>96</v>
      </c>
      <c r="B398" s="112">
        <v>0</v>
      </c>
      <c r="C398" s="112">
        <v>2002447</v>
      </c>
      <c r="D398" s="113" t="s">
        <v>130</v>
      </c>
      <c r="E398" s="14">
        <v>141</v>
      </c>
      <c r="F398" s="62" t="s">
        <v>18</v>
      </c>
      <c r="G398" s="15">
        <v>800000</v>
      </c>
      <c r="H398" s="15">
        <v>800000</v>
      </c>
      <c r="I398" s="15">
        <v>800000</v>
      </c>
      <c r="J398" s="15">
        <v>800000</v>
      </c>
      <c r="K398" s="15">
        <v>800000</v>
      </c>
      <c r="L398" s="15">
        <v>800000</v>
      </c>
      <c r="M398" s="15">
        <v>800000</v>
      </c>
      <c r="N398" s="15">
        <v>800000</v>
      </c>
      <c r="O398" s="15">
        <v>800000</v>
      </c>
      <c r="P398" s="15">
        <v>800000</v>
      </c>
      <c r="Q398" s="15">
        <v>800000</v>
      </c>
      <c r="R398" s="15">
        <v>800000</v>
      </c>
      <c r="S398" s="28">
        <f t="shared" si="16"/>
        <v>9600000</v>
      </c>
      <c r="T398" s="28">
        <f t="shared" si="17"/>
        <v>800000</v>
      </c>
      <c r="U398" s="114">
        <f>SUM(S398:T401)</f>
        <v>10683439</v>
      </c>
      <c r="W398" s="17"/>
      <c r="Y398" s="18"/>
    </row>
    <row r="399" spans="1:27" s="7" customFormat="1" ht="21.75" customHeight="1">
      <c r="A399" s="111"/>
      <c r="B399" s="99"/>
      <c r="C399" s="99"/>
      <c r="D399" s="102"/>
      <c r="E399" s="19">
        <v>141</v>
      </c>
      <c r="F399" s="63" t="s">
        <v>238</v>
      </c>
      <c r="G399" s="15">
        <v>0</v>
      </c>
      <c r="H399" s="15">
        <v>63636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123909</v>
      </c>
      <c r="O399" s="15">
        <v>0</v>
      </c>
      <c r="P399" s="15">
        <v>0</v>
      </c>
      <c r="Q399" s="15">
        <v>74091</v>
      </c>
      <c r="R399" s="15">
        <v>0</v>
      </c>
      <c r="S399" s="28">
        <f t="shared" si="16"/>
        <v>261636</v>
      </c>
      <c r="T399" s="28">
        <f t="shared" si="17"/>
        <v>21803</v>
      </c>
      <c r="U399" s="108"/>
      <c r="W399" s="17"/>
      <c r="Y399" s="18"/>
      <c r="AA399" s="17"/>
    </row>
    <row r="400" spans="1:23" s="7" customFormat="1" ht="21.75" customHeight="1">
      <c r="A400" s="111"/>
      <c r="B400" s="99"/>
      <c r="C400" s="99"/>
      <c r="D400" s="102"/>
      <c r="E400" s="14">
        <v>133</v>
      </c>
      <c r="F400" s="62" t="s">
        <v>21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28">
        <f t="shared" si="16"/>
        <v>0</v>
      </c>
      <c r="T400" s="28">
        <f t="shared" si="17"/>
        <v>0</v>
      </c>
      <c r="U400" s="108"/>
      <c r="W400" s="17"/>
    </row>
    <row r="401" spans="1:25" s="7" customFormat="1" ht="21.75" customHeight="1" thickBot="1">
      <c r="A401" s="111"/>
      <c r="B401" s="99"/>
      <c r="C401" s="99"/>
      <c r="D401" s="102"/>
      <c r="E401" s="14">
        <v>232</v>
      </c>
      <c r="F401" s="62" t="s">
        <v>20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28">
        <f aca="true" t="shared" si="18" ref="S401:S464">SUM(G401:R401)</f>
        <v>0</v>
      </c>
      <c r="T401" s="28">
        <f aca="true" t="shared" si="19" ref="T401:T464">S401/12</f>
        <v>0</v>
      </c>
      <c r="U401" s="109"/>
      <c r="W401" s="17"/>
      <c r="Y401" s="18"/>
    </row>
    <row r="402" spans="1:25" s="7" customFormat="1" ht="21.75" customHeight="1">
      <c r="A402" s="110">
        <v>97</v>
      </c>
      <c r="B402" s="112">
        <v>0</v>
      </c>
      <c r="C402" s="112">
        <v>2503203</v>
      </c>
      <c r="D402" s="113" t="s">
        <v>131</v>
      </c>
      <c r="E402" s="14">
        <v>141</v>
      </c>
      <c r="F402" s="62" t="s">
        <v>18</v>
      </c>
      <c r="G402" s="15">
        <v>900000</v>
      </c>
      <c r="H402" s="15">
        <v>900000</v>
      </c>
      <c r="I402" s="15">
        <v>900000</v>
      </c>
      <c r="J402" s="15">
        <v>900000</v>
      </c>
      <c r="K402" s="15">
        <v>900000</v>
      </c>
      <c r="L402" s="15">
        <v>900000</v>
      </c>
      <c r="M402" s="15">
        <v>900000</v>
      </c>
      <c r="N402" s="15">
        <v>900000</v>
      </c>
      <c r="O402" s="15">
        <v>900000</v>
      </c>
      <c r="P402" s="15">
        <v>210000</v>
      </c>
      <c r="Q402" s="15">
        <v>0</v>
      </c>
      <c r="R402" s="15">
        <v>0</v>
      </c>
      <c r="S402" s="28">
        <f t="shared" si="18"/>
        <v>8310000</v>
      </c>
      <c r="T402" s="28">
        <f t="shared" si="19"/>
        <v>692500</v>
      </c>
      <c r="U402" s="114">
        <f>SUM(S402:T405)</f>
        <v>9002500</v>
      </c>
      <c r="W402" s="17"/>
      <c r="Y402" s="18"/>
    </row>
    <row r="403" spans="1:27" s="7" customFormat="1" ht="21.75" customHeight="1">
      <c r="A403" s="111"/>
      <c r="B403" s="99"/>
      <c r="C403" s="99"/>
      <c r="D403" s="102"/>
      <c r="E403" s="19">
        <v>113</v>
      </c>
      <c r="F403" s="63" t="s">
        <v>19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28">
        <f t="shared" si="18"/>
        <v>0</v>
      </c>
      <c r="T403" s="28">
        <f t="shared" si="19"/>
        <v>0</v>
      </c>
      <c r="U403" s="108"/>
      <c r="W403" s="17"/>
      <c r="Y403" s="18"/>
      <c r="AA403" s="17"/>
    </row>
    <row r="404" spans="1:23" s="7" customFormat="1" ht="21.75" customHeight="1">
      <c r="A404" s="111"/>
      <c r="B404" s="99"/>
      <c r="C404" s="99"/>
      <c r="D404" s="102"/>
      <c r="E404" s="14">
        <v>133</v>
      </c>
      <c r="F404" s="62" t="s">
        <v>21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28">
        <f t="shared" si="18"/>
        <v>0</v>
      </c>
      <c r="T404" s="28">
        <f t="shared" si="19"/>
        <v>0</v>
      </c>
      <c r="U404" s="108"/>
      <c r="W404" s="17"/>
    </row>
    <row r="405" spans="1:25" s="7" customFormat="1" ht="21.75" customHeight="1" thickBot="1">
      <c r="A405" s="111"/>
      <c r="B405" s="99"/>
      <c r="C405" s="99"/>
      <c r="D405" s="102"/>
      <c r="E405" s="14">
        <v>232</v>
      </c>
      <c r="F405" s="62" t="s">
        <v>20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28">
        <f t="shared" si="18"/>
        <v>0</v>
      </c>
      <c r="T405" s="28">
        <f t="shared" si="19"/>
        <v>0</v>
      </c>
      <c r="U405" s="109"/>
      <c r="W405" s="17"/>
      <c r="Y405" s="18"/>
    </row>
    <row r="406" spans="1:25" s="7" customFormat="1" ht="21.75" customHeight="1">
      <c r="A406" s="110">
        <v>98</v>
      </c>
      <c r="B406" s="112">
        <v>0</v>
      </c>
      <c r="C406" s="112">
        <v>522766</v>
      </c>
      <c r="D406" s="113" t="s">
        <v>132</v>
      </c>
      <c r="E406" s="14">
        <v>141</v>
      </c>
      <c r="F406" s="62" t="s">
        <v>18</v>
      </c>
      <c r="G406" s="15">
        <v>1800000</v>
      </c>
      <c r="H406" s="15">
        <v>1800000</v>
      </c>
      <c r="I406" s="15">
        <v>1800000</v>
      </c>
      <c r="J406" s="15">
        <v>1800000</v>
      </c>
      <c r="K406" s="15">
        <v>1800000</v>
      </c>
      <c r="L406" s="15">
        <v>1800000</v>
      </c>
      <c r="M406" s="15">
        <v>1800000</v>
      </c>
      <c r="N406" s="15">
        <v>1800000</v>
      </c>
      <c r="O406" s="15">
        <v>1800000</v>
      </c>
      <c r="P406" s="15">
        <v>1800000</v>
      </c>
      <c r="Q406" s="15">
        <v>1800000</v>
      </c>
      <c r="R406" s="15">
        <v>1800000</v>
      </c>
      <c r="S406" s="28">
        <f t="shared" si="18"/>
        <v>21600000</v>
      </c>
      <c r="T406" s="28">
        <f t="shared" si="19"/>
        <v>1800000</v>
      </c>
      <c r="U406" s="114">
        <f>SUM(S406:T409)</f>
        <v>23555113.833333332</v>
      </c>
      <c r="W406" s="17"/>
      <c r="Y406" s="18"/>
    </row>
    <row r="407" spans="1:27" s="7" customFormat="1" ht="21.75" customHeight="1">
      <c r="A407" s="111"/>
      <c r="B407" s="99"/>
      <c r="C407" s="99"/>
      <c r="D407" s="102"/>
      <c r="E407" s="19">
        <v>141</v>
      </c>
      <c r="F407" s="63" t="s">
        <v>238</v>
      </c>
      <c r="G407" s="15">
        <v>0</v>
      </c>
      <c r="H407" s="15">
        <v>143182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28">
        <f t="shared" si="18"/>
        <v>143182</v>
      </c>
      <c r="T407" s="28">
        <f t="shared" si="19"/>
        <v>11931.833333333334</v>
      </c>
      <c r="U407" s="108"/>
      <c r="W407" s="17"/>
      <c r="Y407" s="18"/>
      <c r="AA407" s="17"/>
    </row>
    <row r="408" spans="1:23" s="7" customFormat="1" ht="21.75" customHeight="1">
      <c r="A408" s="111"/>
      <c r="B408" s="99"/>
      <c r="C408" s="99"/>
      <c r="D408" s="102"/>
      <c r="E408" s="14">
        <v>133</v>
      </c>
      <c r="F408" s="62" t="s">
        <v>21</v>
      </c>
      <c r="G408" s="15">
        <v>0</v>
      </c>
      <c r="H408" s="15">
        <v>0</v>
      </c>
      <c r="I408" s="15">
        <v>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28">
        <f t="shared" si="18"/>
        <v>0</v>
      </c>
      <c r="T408" s="28">
        <f t="shared" si="19"/>
        <v>0</v>
      </c>
      <c r="U408" s="108"/>
      <c r="W408" s="17"/>
    </row>
    <row r="409" spans="1:25" s="7" customFormat="1" ht="21.75" customHeight="1" thickBot="1">
      <c r="A409" s="111"/>
      <c r="B409" s="99"/>
      <c r="C409" s="99"/>
      <c r="D409" s="102"/>
      <c r="E409" s="14">
        <v>232</v>
      </c>
      <c r="F409" s="62" t="s">
        <v>20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28">
        <f t="shared" si="18"/>
        <v>0</v>
      </c>
      <c r="T409" s="28">
        <f t="shared" si="19"/>
        <v>0</v>
      </c>
      <c r="U409" s="109"/>
      <c r="W409" s="17"/>
      <c r="Y409" s="18"/>
    </row>
    <row r="410" spans="1:25" s="7" customFormat="1" ht="21.75" customHeight="1">
      <c r="A410" s="110">
        <v>99</v>
      </c>
      <c r="B410" s="112">
        <v>0</v>
      </c>
      <c r="C410" s="112">
        <v>1672214</v>
      </c>
      <c r="D410" s="113" t="s">
        <v>133</v>
      </c>
      <c r="E410" s="14">
        <v>144</v>
      </c>
      <c r="F410" s="62" t="s">
        <v>18</v>
      </c>
      <c r="G410" s="15">
        <v>800000</v>
      </c>
      <c r="H410" s="15">
        <v>800000</v>
      </c>
      <c r="I410" s="15">
        <v>800000</v>
      </c>
      <c r="J410" s="15">
        <v>800000</v>
      </c>
      <c r="K410" s="15">
        <v>800000</v>
      </c>
      <c r="L410" s="15">
        <v>800000</v>
      </c>
      <c r="M410" s="15">
        <v>800000</v>
      </c>
      <c r="N410" s="15">
        <v>800000</v>
      </c>
      <c r="O410" s="15">
        <v>800000</v>
      </c>
      <c r="P410" s="15">
        <v>800000</v>
      </c>
      <c r="Q410" s="15">
        <v>800000</v>
      </c>
      <c r="R410" s="15">
        <v>800000</v>
      </c>
      <c r="S410" s="28">
        <f t="shared" si="18"/>
        <v>9600000</v>
      </c>
      <c r="T410" s="28">
        <f t="shared" si="19"/>
        <v>800000</v>
      </c>
      <c r="U410" s="114">
        <f>SUM(S410:T413)</f>
        <v>10526258.166666666</v>
      </c>
      <c r="W410" s="17"/>
      <c r="Y410" s="18"/>
    </row>
    <row r="411" spans="1:27" s="7" customFormat="1" ht="21.75" customHeight="1">
      <c r="A411" s="111"/>
      <c r="B411" s="99"/>
      <c r="C411" s="99"/>
      <c r="D411" s="102"/>
      <c r="E411" s="19">
        <v>144</v>
      </c>
      <c r="F411" s="63" t="s">
        <v>238</v>
      </c>
      <c r="G411" s="15">
        <v>0</v>
      </c>
      <c r="H411" s="15">
        <v>0</v>
      </c>
      <c r="I411" s="15">
        <v>0</v>
      </c>
      <c r="J411" s="15">
        <v>0</v>
      </c>
      <c r="K411" s="15">
        <v>66909</v>
      </c>
      <c r="L411" s="15">
        <v>27273</v>
      </c>
      <c r="M411" s="15">
        <v>0</v>
      </c>
      <c r="N411" s="15">
        <v>0</v>
      </c>
      <c r="O411" s="15">
        <v>22364</v>
      </c>
      <c r="P411" s="15">
        <v>0</v>
      </c>
      <c r="Q411" s="15">
        <v>0</v>
      </c>
      <c r="R411" s="15">
        <v>0</v>
      </c>
      <c r="S411" s="28">
        <f t="shared" si="18"/>
        <v>116546</v>
      </c>
      <c r="T411" s="28">
        <f t="shared" si="19"/>
        <v>9712.166666666666</v>
      </c>
      <c r="U411" s="108"/>
      <c r="W411" s="17"/>
      <c r="Y411" s="18"/>
      <c r="AA411" s="17"/>
    </row>
    <row r="412" spans="1:23" s="7" customFormat="1" ht="21.75" customHeight="1">
      <c r="A412" s="111"/>
      <c r="B412" s="99"/>
      <c r="C412" s="99"/>
      <c r="D412" s="102"/>
      <c r="E412" s="14">
        <v>133</v>
      </c>
      <c r="F412" s="62" t="s">
        <v>21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28">
        <f t="shared" si="18"/>
        <v>0</v>
      </c>
      <c r="T412" s="28">
        <f t="shared" si="19"/>
        <v>0</v>
      </c>
      <c r="U412" s="108"/>
      <c r="W412" s="17"/>
    </row>
    <row r="413" spans="1:25" s="7" customFormat="1" ht="21.75" customHeight="1" thickBot="1">
      <c r="A413" s="111"/>
      <c r="B413" s="99"/>
      <c r="C413" s="99"/>
      <c r="D413" s="102"/>
      <c r="E413" s="14">
        <v>232</v>
      </c>
      <c r="F413" s="62" t="s">
        <v>20</v>
      </c>
      <c r="G413" s="15">
        <v>0</v>
      </c>
      <c r="H413" s="15">
        <v>0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28">
        <f t="shared" si="18"/>
        <v>0</v>
      </c>
      <c r="T413" s="28">
        <f t="shared" si="19"/>
        <v>0</v>
      </c>
      <c r="U413" s="109"/>
      <c r="W413" s="17"/>
      <c r="Y413" s="18"/>
    </row>
    <row r="414" spans="1:25" s="7" customFormat="1" ht="21.75" customHeight="1">
      <c r="A414" s="110">
        <v>100</v>
      </c>
      <c r="B414" s="112">
        <v>0</v>
      </c>
      <c r="C414" s="112">
        <v>795667</v>
      </c>
      <c r="D414" s="113" t="s">
        <v>134</v>
      </c>
      <c r="E414" s="14">
        <v>111</v>
      </c>
      <c r="F414" s="62" t="s">
        <v>18</v>
      </c>
      <c r="G414" s="15">
        <v>1475000</v>
      </c>
      <c r="H414" s="15">
        <v>1475000</v>
      </c>
      <c r="I414" s="15">
        <v>1475000</v>
      </c>
      <c r="J414" s="15">
        <v>1475000</v>
      </c>
      <c r="K414" s="15">
        <v>1475000</v>
      </c>
      <c r="L414" s="15">
        <v>1475000</v>
      </c>
      <c r="M414" s="15">
        <v>1475000</v>
      </c>
      <c r="N414" s="15">
        <v>1475000</v>
      </c>
      <c r="O414" s="15">
        <v>1475000</v>
      </c>
      <c r="P414" s="15">
        <v>1475000</v>
      </c>
      <c r="Q414" s="15">
        <v>1475000</v>
      </c>
      <c r="R414" s="15">
        <v>1475000</v>
      </c>
      <c r="S414" s="28">
        <f t="shared" si="18"/>
        <v>17700000</v>
      </c>
      <c r="T414" s="28">
        <f t="shared" si="19"/>
        <v>1475000</v>
      </c>
      <c r="U414" s="114">
        <f>SUM(S414:T417)</f>
        <v>19647111.25</v>
      </c>
      <c r="W414" s="17"/>
      <c r="Y414" s="18"/>
    </row>
    <row r="415" spans="1:27" s="7" customFormat="1" ht="21.75" customHeight="1">
      <c r="A415" s="111"/>
      <c r="B415" s="99"/>
      <c r="C415" s="99"/>
      <c r="D415" s="102"/>
      <c r="E415" s="19">
        <v>111</v>
      </c>
      <c r="F415" s="63" t="s">
        <v>238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15">
        <v>435795</v>
      </c>
      <c r="O415" s="15">
        <v>0</v>
      </c>
      <c r="P415" s="15">
        <v>0</v>
      </c>
      <c r="Q415" s="15">
        <v>0</v>
      </c>
      <c r="R415" s="15">
        <v>0</v>
      </c>
      <c r="S415" s="28">
        <f t="shared" si="18"/>
        <v>435795</v>
      </c>
      <c r="T415" s="28">
        <f t="shared" si="19"/>
        <v>36316.25</v>
      </c>
      <c r="U415" s="108"/>
      <c r="W415" s="17"/>
      <c r="Y415" s="18"/>
      <c r="AA415" s="17"/>
    </row>
    <row r="416" spans="1:23" s="7" customFormat="1" ht="21.75" customHeight="1">
      <c r="A416" s="111"/>
      <c r="B416" s="99"/>
      <c r="C416" s="99"/>
      <c r="D416" s="102"/>
      <c r="E416" s="14">
        <v>133</v>
      </c>
      <c r="F416" s="62" t="s">
        <v>21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28">
        <f t="shared" si="18"/>
        <v>0</v>
      </c>
      <c r="T416" s="28">
        <f t="shared" si="19"/>
        <v>0</v>
      </c>
      <c r="U416" s="108"/>
      <c r="W416" s="17"/>
    </row>
    <row r="417" spans="1:25" s="7" customFormat="1" ht="21.75" customHeight="1" thickBot="1">
      <c r="A417" s="111"/>
      <c r="B417" s="99"/>
      <c r="C417" s="99"/>
      <c r="D417" s="102"/>
      <c r="E417" s="14">
        <v>232</v>
      </c>
      <c r="F417" s="62" t="s">
        <v>20</v>
      </c>
      <c r="G417" s="15">
        <v>0</v>
      </c>
      <c r="H417" s="15">
        <v>0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28">
        <f t="shared" si="18"/>
        <v>0</v>
      </c>
      <c r="T417" s="28">
        <f t="shared" si="19"/>
        <v>0</v>
      </c>
      <c r="U417" s="109"/>
      <c r="W417" s="17"/>
      <c r="Y417" s="18"/>
    </row>
    <row r="418" spans="1:25" s="7" customFormat="1" ht="21.75" customHeight="1">
      <c r="A418" s="110">
        <v>101</v>
      </c>
      <c r="B418" s="112">
        <v>0</v>
      </c>
      <c r="C418" s="112">
        <v>3803829</v>
      </c>
      <c r="D418" s="113" t="s">
        <v>135</v>
      </c>
      <c r="E418" s="14">
        <v>141</v>
      </c>
      <c r="F418" s="62" t="s">
        <v>18</v>
      </c>
      <c r="G418" s="15">
        <v>1100000</v>
      </c>
      <c r="H418" s="15">
        <v>1100000</v>
      </c>
      <c r="I418" s="15">
        <v>1100000</v>
      </c>
      <c r="J418" s="15">
        <v>1100000</v>
      </c>
      <c r="K418" s="15">
        <v>1100000</v>
      </c>
      <c r="L418" s="15">
        <v>1100000</v>
      </c>
      <c r="M418" s="15">
        <v>1100000</v>
      </c>
      <c r="N418" s="15">
        <v>1100000</v>
      </c>
      <c r="O418" s="15">
        <v>1100000</v>
      </c>
      <c r="P418" s="15">
        <v>1100000</v>
      </c>
      <c r="Q418" s="15">
        <v>1100000</v>
      </c>
      <c r="R418" s="15">
        <v>1100000</v>
      </c>
      <c r="S418" s="28">
        <f t="shared" si="18"/>
        <v>13200000</v>
      </c>
      <c r="T418" s="28">
        <f t="shared" si="19"/>
        <v>1100000</v>
      </c>
      <c r="U418" s="114">
        <f>SUM(S418:T421)</f>
        <v>15597968.75</v>
      </c>
      <c r="W418" s="17"/>
      <c r="Y418" s="18"/>
    </row>
    <row r="419" spans="1:27" s="7" customFormat="1" ht="21.75" customHeight="1">
      <c r="A419" s="111"/>
      <c r="B419" s="99"/>
      <c r="C419" s="99"/>
      <c r="D419" s="102"/>
      <c r="E419" s="19">
        <v>144</v>
      </c>
      <c r="F419" s="63" t="s">
        <v>238</v>
      </c>
      <c r="G419" s="15">
        <v>0</v>
      </c>
      <c r="H419" s="15">
        <v>0</v>
      </c>
      <c r="I419" s="15">
        <v>103750</v>
      </c>
      <c r="J419" s="15">
        <v>0</v>
      </c>
      <c r="K419" s="15">
        <v>0</v>
      </c>
      <c r="L419" s="15">
        <v>400000</v>
      </c>
      <c r="M419" s="15">
        <v>245500</v>
      </c>
      <c r="N419" s="15">
        <v>0</v>
      </c>
      <c r="O419" s="15">
        <v>0</v>
      </c>
      <c r="P419" s="15">
        <v>0</v>
      </c>
      <c r="Q419" s="15">
        <v>173875</v>
      </c>
      <c r="R419" s="15">
        <v>275000</v>
      </c>
      <c r="S419" s="28">
        <f t="shared" si="18"/>
        <v>1198125</v>
      </c>
      <c r="T419" s="28">
        <f t="shared" si="19"/>
        <v>99843.75</v>
      </c>
      <c r="U419" s="108"/>
      <c r="W419" s="17"/>
      <c r="Y419" s="18"/>
      <c r="AA419" s="17"/>
    </row>
    <row r="420" spans="1:23" s="7" customFormat="1" ht="21.75" customHeight="1">
      <c r="A420" s="111"/>
      <c r="B420" s="99"/>
      <c r="C420" s="99"/>
      <c r="D420" s="102"/>
      <c r="E420" s="14">
        <v>133</v>
      </c>
      <c r="F420" s="62" t="s">
        <v>21</v>
      </c>
      <c r="G420" s="15">
        <v>0</v>
      </c>
      <c r="H420" s="15">
        <v>0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28">
        <f t="shared" si="18"/>
        <v>0</v>
      </c>
      <c r="T420" s="28">
        <f t="shared" si="19"/>
        <v>0</v>
      </c>
      <c r="U420" s="108"/>
      <c r="W420" s="17"/>
    </row>
    <row r="421" spans="1:25" s="7" customFormat="1" ht="21.75" customHeight="1" thickBot="1">
      <c r="A421" s="111"/>
      <c r="B421" s="99"/>
      <c r="C421" s="99"/>
      <c r="D421" s="102"/>
      <c r="E421" s="14">
        <v>232</v>
      </c>
      <c r="F421" s="62" t="s">
        <v>20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28">
        <f t="shared" si="18"/>
        <v>0</v>
      </c>
      <c r="T421" s="28">
        <f t="shared" si="19"/>
        <v>0</v>
      </c>
      <c r="U421" s="109"/>
      <c r="W421" s="17"/>
      <c r="Y421" s="18"/>
    </row>
    <row r="422" spans="1:25" s="7" customFormat="1" ht="21.75" customHeight="1">
      <c r="A422" s="110">
        <v>102</v>
      </c>
      <c r="B422" s="112">
        <v>0</v>
      </c>
      <c r="C422" s="112">
        <v>794202</v>
      </c>
      <c r="D422" s="113" t="s">
        <v>136</v>
      </c>
      <c r="E422" s="14">
        <v>144</v>
      </c>
      <c r="F422" s="62" t="s">
        <v>18</v>
      </c>
      <c r="G422" s="15">
        <v>1000000</v>
      </c>
      <c r="H422" s="15">
        <v>1000000</v>
      </c>
      <c r="I422" s="15">
        <v>1000000</v>
      </c>
      <c r="J422" s="15">
        <v>1000000</v>
      </c>
      <c r="K422" s="15">
        <v>1000000</v>
      </c>
      <c r="L422" s="15">
        <v>1000000</v>
      </c>
      <c r="M422" s="15">
        <v>1000000</v>
      </c>
      <c r="N422" s="15">
        <v>1000000</v>
      </c>
      <c r="O422" s="15">
        <v>1000000</v>
      </c>
      <c r="P422" s="15">
        <v>1000000</v>
      </c>
      <c r="Q422" s="15">
        <v>1000000</v>
      </c>
      <c r="R422" s="15">
        <v>1000000</v>
      </c>
      <c r="S422" s="28">
        <f t="shared" si="18"/>
        <v>12000000</v>
      </c>
      <c r="T422" s="28">
        <f t="shared" si="19"/>
        <v>1000000</v>
      </c>
      <c r="U422" s="114">
        <f>SUM(S422:T425)</f>
        <v>16238510.166666666</v>
      </c>
      <c r="W422" s="17"/>
      <c r="Y422" s="18"/>
    </row>
    <row r="423" spans="1:27" s="7" customFormat="1" ht="21.75" customHeight="1">
      <c r="A423" s="111"/>
      <c r="B423" s="99"/>
      <c r="C423" s="99"/>
      <c r="D423" s="102"/>
      <c r="E423" s="19">
        <v>144</v>
      </c>
      <c r="F423" s="63" t="s">
        <v>238</v>
      </c>
      <c r="G423" s="15">
        <v>68182</v>
      </c>
      <c r="H423" s="15">
        <v>113637</v>
      </c>
      <c r="I423" s="15">
        <v>166667</v>
      </c>
      <c r="J423" s="15">
        <v>90909</v>
      </c>
      <c r="K423" s="15">
        <v>282727</v>
      </c>
      <c r="L423" s="15">
        <v>233295</v>
      </c>
      <c r="M423" s="15">
        <v>386364</v>
      </c>
      <c r="N423" s="15">
        <v>340909</v>
      </c>
      <c r="O423" s="15">
        <v>363636</v>
      </c>
      <c r="P423" s="15">
        <v>215909</v>
      </c>
      <c r="Q423" s="15">
        <v>363523</v>
      </c>
      <c r="R423" s="15">
        <v>363636</v>
      </c>
      <c r="S423" s="28">
        <f t="shared" si="18"/>
        <v>2989394</v>
      </c>
      <c r="T423" s="28">
        <f t="shared" si="19"/>
        <v>249116.16666666666</v>
      </c>
      <c r="U423" s="108"/>
      <c r="W423" s="17"/>
      <c r="Y423" s="18"/>
      <c r="AA423" s="17"/>
    </row>
    <row r="424" spans="1:23" s="7" customFormat="1" ht="21.75" customHeight="1">
      <c r="A424" s="111"/>
      <c r="B424" s="99"/>
      <c r="C424" s="99"/>
      <c r="D424" s="102"/>
      <c r="E424" s="14">
        <v>133</v>
      </c>
      <c r="F424" s="62" t="s">
        <v>21</v>
      </c>
      <c r="G424" s="15">
        <v>0</v>
      </c>
      <c r="H424" s="15">
        <v>0</v>
      </c>
      <c r="I424" s="15">
        <v>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28">
        <f t="shared" si="18"/>
        <v>0</v>
      </c>
      <c r="T424" s="28">
        <f t="shared" si="19"/>
        <v>0</v>
      </c>
      <c r="U424" s="108"/>
      <c r="W424" s="17"/>
    </row>
    <row r="425" spans="1:25" s="7" customFormat="1" ht="21.75" customHeight="1" thickBot="1">
      <c r="A425" s="111"/>
      <c r="B425" s="99"/>
      <c r="C425" s="99"/>
      <c r="D425" s="102"/>
      <c r="E425" s="14">
        <v>232</v>
      </c>
      <c r="F425" s="62" t="s">
        <v>20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28">
        <f t="shared" si="18"/>
        <v>0</v>
      </c>
      <c r="T425" s="28">
        <f t="shared" si="19"/>
        <v>0</v>
      </c>
      <c r="U425" s="109"/>
      <c r="W425" s="17"/>
      <c r="Y425" s="18"/>
    </row>
    <row r="426" spans="1:25" s="7" customFormat="1" ht="21.75" customHeight="1">
      <c r="A426" s="110">
        <v>103</v>
      </c>
      <c r="B426" s="112">
        <v>0</v>
      </c>
      <c r="C426" s="112">
        <v>817842</v>
      </c>
      <c r="D426" s="113" t="s">
        <v>137</v>
      </c>
      <c r="E426" s="14">
        <v>111</v>
      </c>
      <c r="F426" s="62" t="s">
        <v>18</v>
      </c>
      <c r="G426" s="15">
        <v>1430000</v>
      </c>
      <c r="H426" s="15">
        <v>1430000</v>
      </c>
      <c r="I426" s="15">
        <v>1430000</v>
      </c>
      <c r="J426" s="15">
        <v>1430000</v>
      </c>
      <c r="K426" s="15">
        <v>1430000</v>
      </c>
      <c r="L426" s="15">
        <v>1430000</v>
      </c>
      <c r="M426" s="15">
        <v>1430000</v>
      </c>
      <c r="N426" s="15">
        <v>1430000</v>
      </c>
      <c r="O426" s="15">
        <v>1430000</v>
      </c>
      <c r="P426" s="15">
        <v>1430000</v>
      </c>
      <c r="Q426" s="15">
        <v>1430000</v>
      </c>
      <c r="R426" s="15">
        <v>1430000</v>
      </c>
      <c r="S426" s="28">
        <f t="shared" si="18"/>
        <v>17160000</v>
      </c>
      <c r="T426" s="28">
        <f t="shared" si="19"/>
        <v>1430000</v>
      </c>
      <c r="U426" s="114">
        <f>SUM(S426:T429)</f>
        <v>18590000</v>
      </c>
      <c r="W426" s="17"/>
      <c r="Y426" s="18"/>
    </row>
    <row r="427" spans="1:27" s="7" customFormat="1" ht="21.75" customHeight="1">
      <c r="A427" s="111"/>
      <c r="B427" s="99"/>
      <c r="C427" s="99"/>
      <c r="D427" s="102"/>
      <c r="E427" s="19">
        <v>113</v>
      </c>
      <c r="F427" s="63" t="s">
        <v>19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28">
        <f t="shared" si="18"/>
        <v>0</v>
      </c>
      <c r="T427" s="28">
        <f t="shared" si="19"/>
        <v>0</v>
      </c>
      <c r="U427" s="108"/>
      <c r="W427" s="17"/>
      <c r="Y427" s="18"/>
      <c r="AA427" s="17"/>
    </row>
    <row r="428" spans="1:23" s="7" customFormat="1" ht="21.75" customHeight="1">
      <c r="A428" s="111"/>
      <c r="B428" s="99"/>
      <c r="C428" s="99"/>
      <c r="D428" s="102"/>
      <c r="E428" s="14">
        <v>133</v>
      </c>
      <c r="F428" s="62" t="s">
        <v>21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28">
        <f t="shared" si="18"/>
        <v>0</v>
      </c>
      <c r="T428" s="28">
        <f t="shared" si="19"/>
        <v>0</v>
      </c>
      <c r="U428" s="108"/>
      <c r="W428" s="17"/>
    </row>
    <row r="429" spans="1:25" s="7" customFormat="1" ht="21.75" customHeight="1" thickBot="1">
      <c r="A429" s="111"/>
      <c r="B429" s="99"/>
      <c r="C429" s="99"/>
      <c r="D429" s="102"/>
      <c r="E429" s="14">
        <v>232</v>
      </c>
      <c r="F429" s="62" t="s">
        <v>20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28">
        <f t="shared" si="18"/>
        <v>0</v>
      </c>
      <c r="T429" s="28">
        <f t="shared" si="19"/>
        <v>0</v>
      </c>
      <c r="U429" s="109"/>
      <c r="W429" s="17"/>
      <c r="Y429" s="18"/>
    </row>
    <row r="430" spans="1:25" s="7" customFormat="1" ht="21.75" customHeight="1">
      <c r="A430" s="110">
        <v>104</v>
      </c>
      <c r="B430" s="112">
        <v>0</v>
      </c>
      <c r="C430" s="112">
        <v>1568870</v>
      </c>
      <c r="D430" s="113" t="s">
        <v>138</v>
      </c>
      <c r="E430" s="14">
        <v>144</v>
      </c>
      <c r="F430" s="62" t="s">
        <v>18</v>
      </c>
      <c r="G430" s="15">
        <v>900000</v>
      </c>
      <c r="H430" s="15">
        <v>900000</v>
      </c>
      <c r="I430" s="15">
        <v>900000</v>
      </c>
      <c r="J430" s="15">
        <v>900000</v>
      </c>
      <c r="K430" s="15">
        <v>900000</v>
      </c>
      <c r="L430" s="15">
        <v>900000</v>
      </c>
      <c r="M430" s="15">
        <v>900000</v>
      </c>
      <c r="N430" s="15">
        <v>900000</v>
      </c>
      <c r="O430" s="15">
        <v>900000</v>
      </c>
      <c r="P430" s="15">
        <v>900000</v>
      </c>
      <c r="Q430" s="15">
        <v>900000</v>
      </c>
      <c r="R430" s="15">
        <v>900000</v>
      </c>
      <c r="S430" s="28">
        <f t="shared" si="18"/>
        <v>10800000</v>
      </c>
      <c r="T430" s="28">
        <f t="shared" si="19"/>
        <v>900000</v>
      </c>
      <c r="U430" s="114">
        <f>SUM(S430:T433)</f>
        <v>11755398.416666666</v>
      </c>
      <c r="W430" s="17"/>
      <c r="Y430" s="18"/>
    </row>
    <row r="431" spans="1:27" s="7" customFormat="1" ht="21.75" customHeight="1">
      <c r="A431" s="111"/>
      <c r="B431" s="99"/>
      <c r="C431" s="99"/>
      <c r="D431" s="102"/>
      <c r="E431" s="19">
        <v>144</v>
      </c>
      <c r="F431" s="63" t="s">
        <v>238</v>
      </c>
      <c r="G431" s="15">
        <v>0</v>
      </c>
      <c r="H431" s="15">
        <v>51137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28">
        <f t="shared" si="18"/>
        <v>51137</v>
      </c>
      <c r="T431" s="28">
        <f t="shared" si="19"/>
        <v>4261.416666666667</v>
      </c>
      <c r="U431" s="108"/>
      <c r="W431" s="17"/>
      <c r="Y431" s="18"/>
      <c r="AA431" s="17"/>
    </row>
    <row r="432" spans="1:23" s="7" customFormat="1" ht="21.75" customHeight="1">
      <c r="A432" s="111"/>
      <c r="B432" s="99"/>
      <c r="C432" s="99"/>
      <c r="D432" s="102"/>
      <c r="E432" s="14">
        <v>133</v>
      </c>
      <c r="F432" s="62" t="s">
        <v>21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28">
        <f t="shared" si="18"/>
        <v>0</v>
      </c>
      <c r="T432" s="28">
        <f t="shared" si="19"/>
        <v>0</v>
      </c>
      <c r="U432" s="108"/>
      <c r="W432" s="17"/>
    </row>
    <row r="433" spans="1:25" s="7" customFormat="1" ht="21.75" customHeight="1" thickBot="1">
      <c r="A433" s="111"/>
      <c r="B433" s="99"/>
      <c r="C433" s="99"/>
      <c r="D433" s="102"/>
      <c r="E433" s="14">
        <v>232</v>
      </c>
      <c r="F433" s="62" t="s">
        <v>20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28">
        <f t="shared" si="18"/>
        <v>0</v>
      </c>
      <c r="T433" s="28">
        <f t="shared" si="19"/>
        <v>0</v>
      </c>
      <c r="U433" s="109"/>
      <c r="W433" s="17"/>
      <c r="Y433" s="18"/>
    </row>
    <row r="434" spans="1:25" s="7" customFormat="1" ht="21.75" customHeight="1">
      <c r="A434" s="110">
        <v>105</v>
      </c>
      <c r="B434" s="112">
        <v>0</v>
      </c>
      <c r="C434" s="112">
        <v>1805736</v>
      </c>
      <c r="D434" s="113" t="s">
        <v>139</v>
      </c>
      <c r="E434" s="14">
        <v>141</v>
      </c>
      <c r="F434" s="62" t="s">
        <v>18</v>
      </c>
      <c r="G434" s="15">
        <v>900000</v>
      </c>
      <c r="H434" s="15">
        <v>900000</v>
      </c>
      <c r="I434" s="15">
        <v>900000</v>
      </c>
      <c r="J434" s="15">
        <v>900000</v>
      </c>
      <c r="K434" s="15">
        <v>900000</v>
      </c>
      <c r="L434" s="15">
        <v>900000</v>
      </c>
      <c r="M434" s="15">
        <v>900000</v>
      </c>
      <c r="N434" s="15">
        <v>900000</v>
      </c>
      <c r="O434" s="15">
        <v>900000</v>
      </c>
      <c r="P434" s="15">
        <v>900000</v>
      </c>
      <c r="Q434" s="15">
        <v>900000</v>
      </c>
      <c r="R434" s="15">
        <v>900000</v>
      </c>
      <c r="S434" s="28">
        <f t="shared" si="18"/>
        <v>10800000</v>
      </c>
      <c r="T434" s="28">
        <f t="shared" si="19"/>
        <v>900000</v>
      </c>
      <c r="U434" s="114">
        <f>SUM(S434:T437)</f>
        <v>11788636.166666666</v>
      </c>
      <c r="W434" s="17"/>
      <c r="Y434" s="18"/>
    </row>
    <row r="435" spans="1:27" s="7" customFormat="1" ht="21.75" customHeight="1">
      <c r="A435" s="111"/>
      <c r="B435" s="99"/>
      <c r="C435" s="99"/>
      <c r="D435" s="102"/>
      <c r="E435" s="19">
        <v>141</v>
      </c>
      <c r="F435" s="63" t="s">
        <v>238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15">
        <v>81818</v>
      </c>
      <c r="O435" s="15">
        <v>0</v>
      </c>
      <c r="P435" s="15">
        <v>0</v>
      </c>
      <c r="Q435" s="15">
        <v>0</v>
      </c>
      <c r="R435" s="15">
        <v>0</v>
      </c>
      <c r="S435" s="28">
        <f t="shared" si="18"/>
        <v>81818</v>
      </c>
      <c r="T435" s="28">
        <f t="shared" si="19"/>
        <v>6818.166666666667</v>
      </c>
      <c r="U435" s="108"/>
      <c r="W435" s="17"/>
      <c r="Y435" s="18"/>
      <c r="AA435" s="17"/>
    </row>
    <row r="436" spans="1:23" s="7" customFormat="1" ht="21.75" customHeight="1">
      <c r="A436" s="111"/>
      <c r="B436" s="99"/>
      <c r="C436" s="99"/>
      <c r="D436" s="102"/>
      <c r="E436" s="14">
        <v>133</v>
      </c>
      <c r="F436" s="62" t="s">
        <v>21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28">
        <f t="shared" si="18"/>
        <v>0</v>
      </c>
      <c r="T436" s="28">
        <f t="shared" si="19"/>
        <v>0</v>
      </c>
      <c r="U436" s="108"/>
      <c r="W436" s="17"/>
    </row>
    <row r="437" spans="1:25" s="7" customFormat="1" ht="21.75" customHeight="1" thickBot="1">
      <c r="A437" s="111"/>
      <c r="B437" s="99"/>
      <c r="C437" s="99"/>
      <c r="D437" s="102"/>
      <c r="E437" s="14">
        <v>232</v>
      </c>
      <c r="F437" s="62" t="s">
        <v>20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28">
        <f t="shared" si="18"/>
        <v>0</v>
      </c>
      <c r="T437" s="28">
        <f t="shared" si="19"/>
        <v>0</v>
      </c>
      <c r="U437" s="109"/>
      <c r="W437" s="17"/>
      <c r="Y437" s="18"/>
    </row>
    <row r="438" spans="1:25" s="7" customFormat="1" ht="21.75" customHeight="1">
      <c r="A438" s="110">
        <v>106</v>
      </c>
      <c r="B438" s="112">
        <v>0</v>
      </c>
      <c r="C438" s="112">
        <v>3619323</v>
      </c>
      <c r="D438" s="113" t="s">
        <v>140</v>
      </c>
      <c r="E438" s="14">
        <v>141</v>
      </c>
      <c r="F438" s="62" t="s">
        <v>18</v>
      </c>
      <c r="G438" s="15">
        <v>800000</v>
      </c>
      <c r="H438" s="15">
        <v>800000</v>
      </c>
      <c r="I438" s="15">
        <v>800000</v>
      </c>
      <c r="J438" s="15">
        <v>800000</v>
      </c>
      <c r="K438" s="15">
        <v>800000</v>
      </c>
      <c r="L438" s="15">
        <v>800000</v>
      </c>
      <c r="M438" s="15">
        <v>800000</v>
      </c>
      <c r="N438" s="15">
        <v>800000</v>
      </c>
      <c r="O438" s="15">
        <v>800000</v>
      </c>
      <c r="P438" s="15">
        <v>800000</v>
      </c>
      <c r="Q438" s="15">
        <v>800000</v>
      </c>
      <c r="R438" s="15">
        <v>800000</v>
      </c>
      <c r="S438" s="28">
        <f t="shared" si="18"/>
        <v>9600000</v>
      </c>
      <c r="T438" s="28">
        <f t="shared" si="19"/>
        <v>800000</v>
      </c>
      <c r="U438" s="114">
        <f>SUM(S438:T441)</f>
        <v>11087423.75</v>
      </c>
      <c r="W438" s="17"/>
      <c r="Y438" s="18"/>
    </row>
    <row r="439" spans="1:27" s="7" customFormat="1" ht="21.75" customHeight="1">
      <c r="A439" s="111"/>
      <c r="B439" s="99"/>
      <c r="C439" s="99"/>
      <c r="D439" s="102"/>
      <c r="E439" s="19">
        <v>141</v>
      </c>
      <c r="F439" s="63" t="s">
        <v>238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146455</v>
      </c>
      <c r="M439" s="15">
        <v>98545</v>
      </c>
      <c r="N439" s="15">
        <v>0</v>
      </c>
      <c r="O439" s="15">
        <v>0</v>
      </c>
      <c r="P439" s="15">
        <v>0</v>
      </c>
      <c r="Q439" s="15">
        <v>290909</v>
      </c>
      <c r="R439" s="15">
        <v>98636</v>
      </c>
      <c r="S439" s="28">
        <f t="shared" si="18"/>
        <v>634545</v>
      </c>
      <c r="T439" s="28">
        <f t="shared" si="19"/>
        <v>52878.75</v>
      </c>
      <c r="U439" s="108"/>
      <c r="W439" s="17"/>
      <c r="Y439" s="18"/>
      <c r="AA439" s="17"/>
    </row>
    <row r="440" spans="1:23" s="7" customFormat="1" ht="21.75" customHeight="1">
      <c r="A440" s="111"/>
      <c r="B440" s="99"/>
      <c r="C440" s="99"/>
      <c r="D440" s="102"/>
      <c r="E440" s="14">
        <v>133</v>
      </c>
      <c r="F440" s="62" t="s">
        <v>21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28">
        <f t="shared" si="18"/>
        <v>0</v>
      </c>
      <c r="T440" s="28">
        <f t="shared" si="19"/>
        <v>0</v>
      </c>
      <c r="U440" s="108"/>
      <c r="W440" s="17"/>
    </row>
    <row r="441" spans="1:25" s="7" customFormat="1" ht="21.75" customHeight="1" thickBot="1">
      <c r="A441" s="111"/>
      <c r="B441" s="99"/>
      <c r="C441" s="99"/>
      <c r="D441" s="102"/>
      <c r="E441" s="14">
        <v>232</v>
      </c>
      <c r="F441" s="62" t="s">
        <v>20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28">
        <f t="shared" si="18"/>
        <v>0</v>
      </c>
      <c r="T441" s="28">
        <f t="shared" si="19"/>
        <v>0</v>
      </c>
      <c r="U441" s="109"/>
      <c r="W441" s="17"/>
      <c r="Y441" s="18"/>
    </row>
    <row r="442" spans="1:25" s="7" customFormat="1" ht="21.75" customHeight="1">
      <c r="A442" s="110">
        <v>107</v>
      </c>
      <c r="B442" s="112">
        <v>0</v>
      </c>
      <c r="C442" s="112">
        <v>728582</v>
      </c>
      <c r="D442" s="113" t="s">
        <v>141</v>
      </c>
      <c r="E442" s="14">
        <v>141</v>
      </c>
      <c r="F442" s="62" t="s">
        <v>18</v>
      </c>
      <c r="G442" s="15">
        <v>1000000</v>
      </c>
      <c r="H442" s="15">
        <v>1000000</v>
      </c>
      <c r="I442" s="15">
        <v>1000000</v>
      </c>
      <c r="J442" s="15">
        <v>1000000</v>
      </c>
      <c r="K442" s="15">
        <v>1000000</v>
      </c>
      <c r="L442" s="15">
        <v>1000000</v>
      </c>
      <c r="M442" s="15">
        <v>1000000</v>
      </c>
      <c r="N442" s="15">
        <v>1000000</v>
      </c>
      <c r="O442" s="15">
        <v>1000000</v>
      </c>
      <c r="P442" s="15">
        <v>1000000</v>
      </c>
      <c r="Q442" s="15">
        <v>1000000</v>
      </c>
      <c r="R442" s="15">
        <v>1000000</v>
      </c>
      <c r="S442" s="28">
        <f t="shared" si="18"/>
        <v>12000000</v>
      </c>
      <c r="T442" s="28">
        <f t="shared" si="19"/>
        <v>1000000</v>
      </c>
      <c r="U442" s="114">
        <f>SUM(S442:T445)</f>
        <v>13541666.666666666</v>
      </c>
      <c r="W442" s="17"/>
      <c r="Y442" s="18"/>
    </row>
    <row r="443" spans="1:27" s="7" customFormat="1" ht="21.75" customHeight="1">
      <c r="A443" s="111"/>
      <c r="B443" s="99"/>
      <c r="C443" s="99"/>
      <c r="D443" s="102"/>
      <c r="E443" s="19">
        <v>141</v>
      </c>
      <c r="F443" s="63" t="s">
        <v>238</v>
      </c>
      <c r="G443" s="15">
        <v>0</v>
      </c>
      <c r="H443" s="15">
        <v>0</v>
      </c>
      <c r="I443" s="15">
        <v>0</v>
      </c>
      <c r="J443" s="15">
        <v>0</v>
      </c>
      <c r="K443" s="15">
        <v>0</v>
      </c>
      <c r="L443" s="15">
        <v>90909</v>
      </c>
      <c r="M443" s="15">
        <v>56818</v>
      </c>
      <c r="N443" s="15">
        <v>0</v>
      </c>
      <c r="O443" s="15">
        <v>0</v>
      </c>
      <c r="P443" s="15">
        <v>352273</v>
      </c>
      <c r="Q443" s="15">
        <v>0</v>
      </c>
      <c r="R443" s="15">
        <v>0</v>
      </c>
      <c r="S443" s="28">
        <f t="shared" si="18"/>
        <v>500000</v>
      </c>
      <c r="T443" s="28">
        <f t="shared" si="19"/>
        <v>41666.666666666664</v>
      </c>
      <c r="U443" s="108"/>
      <c r="W443" s="17"/>
      <c r="Y443" s="18"/>
      <c r="AA443" s="17"/>
    </row>
    <row r="444" spans="1:23" s="7" customFormat="1" ht="21.75" customHeight="1">
      <c r="A444" s="111"/>
      <c r="B444" s="99"/>
      <c r="C444" s="99"/>
      <c r="D444" s="102"/>
      <c r="E444" s="14">
        <v>133</v>
      </c>
      <c r="F444" s="62" t="s">
        <v>21</v>
      </c>
      <c r="G444" s="15">
        <v>0</v>
      </c>
      <c r="H444" s="15">
        <v>0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28">
        <f t="shared" si="18"/>
        <v>0</v>
      </c>
      <c r="T444" s="28">
        <f t="shared" si="19"/>
        <v>0</v>
      </c>
      <c r="U444" s="108"/>
      <c r="W444" s="17"/>
    </row>
    <row r="445" spans="1:25" s="7" customFormat="1" ht="21.75" customHeight="1" thickBot="1">
      <c r="A445" s="111"/>
      <c r="B445" s="99"/>
      <c r="C445" s="99"/>
      <c r="D445" s="102"/>
      <c r="E445" s="14">
        <v>232</v>
      </c>
      <c r="F445" s="62" t="s">
        <v>20</v>
      </c>
      <c r="G445" s="15">
        <v>0</v>
      </c>
      <c r="H445" s="15">
        <v>0</v>
      </c>
      <c r="I445" s="15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28">
        <f t="shared" si="18"/>
        <v>0</v>
      </c>
      <c r="T445" s="28">
        <f t="shared" si="19"/>
        <v>0</v>
      </c>
      <c r="U445" s="109"/>
      <c r="W445" s="17"/>
      <c r="Y445" s="18"/>
    </row>
    <row r="446" spans="1:25" s="7" customFormat="1" ht="21.75" customHeight="1">
      <c r="A446" s="110">
        <v>108</v>
      </c>
      <c r="B446" s="112">
        <v>0</v>
      </c>
      <c r="C446" s="112">
        <v>949999</v>
      </c>
      <c r="D446" s="113" t="s">
        <v>142</v>
      </c>
      <c r="E446" s="14">
        <v>144</v>
      </c>
      <c r="F446" s="62" t="s">
        <v>18</v>
      </c>
      <c r="G446" s="15">
        <v>800000</v>
      </c>
      <c r="H446" s="15">
        <v>800000</v>
      </c>
      <c r="I446" s="15">
        <v>800000</v>
      </c>
      <c r="J446" s="15">
        <v>800000</v>
      </c>
      <c r="K446" s="15">
        <v>800000</v>
      </c>
      <c r="L446" s="15">
        <v>800000</v>
      </c>
      <c r="M446" s="15">
        <v>800000</v>
      </c>
      <c r="N446" s="15">
        <v>800000</v>
      </c>
      <c r="O446" s="15">
        <v>800000</v>
      </c>
      <c r="P446" s="15">
        <v>800000</v>
      </c>
      <c r="Q446" s="15">
        <v>800000</v>
      </c>
      <c r="R446" s="15">
        <v>800000</v>
      </c>
      <c r="S446" s="28">
        <f t="shared" si="18"/>
        <v>9600000</v>
      </c>
      <c r="T446" s="28">
        <f t="shared" si="19"/>
        <v>800000</v>
      </c>
      <c r="U446" s="114">
        <f>SUM(S446:T449)</f>
        <v>10400000</v>
      </c>
      <c r="W446" s="17"/>
      <c r="Y446" s="18"/>
    </row>
    <row r="447" spans="1:27" s="7" customFormat="1" ht="21.75" customHeight="1">
      <c r="A447" s="111"/>
      <c r="B447" s="99"/>
      <c r="C447" s="99"/>
      <c r="D447" s="102"/>
      <c r="E447" s="19">
        <v>113</v>
      </c>
      <c r="F447" s="63" t="s">
        <v>19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28">
        <f t="shared" si="18"/>
        <v>0</v>
      </c>
      <c r="T447" s="28">
        <f t="shared" si="19"/>
        <v>0</v>
      </c>
      <c r="U447" s="108"/>
      <c r="W447" s="17"/>
      <c r="Y447" s="18"/>
      <c r="AA447" s="17"/>
    </row>
    <row r="448" spans="1:23" s="7" customFormat="1" ht="21.75" customHeight="1">
      <c r="A448" s="111"/>
      <c r="B448" s="99"/>
      <c r="C448" s="99"/>
      <c r="D448" s="102"/>
      <c r="E448" s="14">
        <v>133</v>
      </c>
      <c r="F448" s="62" t="s">
        <v>21</v>
      </c>
      <c r="G448" s="15">
        <v>0</v>
      </c>
      <c r="H448" s="15">
        <v>0</v>
      </c>
      <c r="I448" s="15">
        <v>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28">
        <f t="shared" si="18"/>
        <v>0</v>
      </c>
      <c r="T448" s="28">
        <f t="shared" si="19"/>
        <v>0</v>
      </c>
      <c r="U448" s="108"/>
      <c r="W448" s="17"/>
    </row>
    <row r="449" spans="1:25" s="7" customFormat="1" ht="21.75" customHeight="1" thickBot="1">
      <c r="A449" s="111"/>
      <c r="B449" s="99"/>
      <c r="C449" s="99"/>
      <c r="D449" s="102"/>
      <c r="E449" s="14">
        <v>232</v>
      </c>
      <c r="F449" s="62" t="s">
        <v>20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28">
        <f t="shared" si="18"/>
        <v>0</v>
      </c>
      <c r="T449" s="28">
        <f t="shared" si="19"/>
        <v>0</v>
      </c>
      <c r="U449" s="109"/>
      <c r="W449" s="17"/>
      <c r="Y449" s="18"/>
    </row>
    <row r="450" spans="1:25" s="7" customFormat="1" ht="21.75" customHeight="1">
      <c r="A450" s="110">
        <v>109</v>
      </c>
      <c r="B450" s="112">
        <v>0</v>
      </c>
      <c r="C450" s="112">
        <v>3997439</v>
      </c>
      <c r="D450" s="113" t="s">
        <v>143</v>
      </c>
      <c r="E450" s="14">
        <v>141</v>
      </c>
      <c r="F450" s="62" t="s">
        <v>18</v>
      </c>
      <c r="G450" s="15">
        <v>700000</v>
      </c>
      <c r="H450" s="15">
        <v>700000</v>
      </c>
      <c r="I450" s="15">
        <v>700000</v>
      </c>
      <c r="J450" s="15">
        <v>700000</v>
      </c>
      <c r="K450" s="15">
        <v>700000</v>
      </c>
      <c r="L450" s="15">
        <v>700000</v>
      </c>
      <c r="M450" s="15">
        <v>700000</v>
      </c>
      <c r="N450" s="15">
        <v>700000</v>
      </c>
      <c r="O450" s="15">
        <v>700000</v>
      </c>
      <c r="P450" s="15">
        <v>700000</v>
      </c>
      <c r="Q450" s="15">
        <v>700000</v>
      </c>
      <c r="R450" s="15">
        <v>700000</v>
      </c>
      <c r="S450" s="28">
        <f t="shared" si="18"/>
        <v>8400000</v>
      </c>
      <c r="T450" s="28">
        <f t="shared" si="19"/>
        <v>700000</v>
      </c>
      <c r="U450" s="114">
        <f>SUM(S450:T453)</f>
        <v>9243381.333333334</v>
      </c>
      <c r="W450" s="17"/>
      <c r="Y450" s="18"/>
    </row>
    <row r="451" spans="1:27" s="7" customFormat="1" ht="21.75" customHeight="1">
      <c r="A451" s="111"/>
      <c r="B451" s="99"/>
      <c r="C451" s="99"/>
      <c r="D451" s="102"/>
      <c r="E451" s="19">
        <v>141</v>
      </c>
      <c r="F451" s="63" t="s">
        <v>238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43818</v>
      </c>
      <c r="M451" s="15">
        <v>16943</v>
      </c>
      <c r="N451" s="15">
        <v>71591</v>
      </c>
      <c r="O451" s="15">
        <v>0</v>
      </c>
      <c r="P451" s="15">
        <v>0</v>
      </c>
      <c r="Q451" s="15">
        <v>0</v>
      </c>
      <c r="R451" s="15">
        <v>0</v>
      </c>
      <c r="S451" s="28">
        <f t="shared" si="18"/>
        <v>132352</v>
      </c>
      <c r="T451" s="28">
        <f t="shared" si="19"/>
        <v>11029.333333333334</v>
      </c>
      <c r="U451" s="108"/>
      <c r="W451" s="17"/>
      <c r="Y451" s="18"/>
      <c r="AA451" s="17"/>
    </row>
    <row r="452" spans="1:23" s="7" customFormat="1" ht="21.75" customHeight="1">
      <c r="A452" s="111"/>
      <c r="B452" s="99"/>
      <c r="C452" s="99"/>
      <c r="D452" s="102"/>
      <c r="E452" s="14">
        <v>133</v>
      </c>
      <c r="F452" s="62" t="s">
        <v>21</v>
      </c>
      <c r="G452" s="15">
        <v>0</v>
      </c>
      <c r="H452" s="15">
        <v>0</v>
      </c>
      <c r="I452" s="15">
        <v>0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28">
        <f t="shared" si="18"/>
        <v>0</v>
      </c>
      <c r="T452" s="28">
        <f t="shared" si="19"/>
        <v>0</v>
      </c>
      <c r="U452" s="108"/>
      <c r="W452" s="17"/>
    </row>
    <row r="453" spans="1:25" s="7" customFormat="1" ht="21.75" customHeight="1" thickBot="1">
      <c r="A453" s="111"/>
      <c r="B453" s="99"/>
      <c r="C453" s="99"/>
      <c r="D453" s="102"/>
      <c r="E453" s="14">
        <v>232</v>
      </c>
      <c r="F453" s="62" t="s">
        <v>20</v>
      </c>
      <c r="G453" s="15">
        <v>0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28">
        <f t="shared" si="18"/>
        <v>0</v>
      </c>
      <c r="T453" s="28">
        <f t="shared" si="19"/>
        <v>0</v>
      </c>
      <c r="U453" s="109"/>
      <c r="W453" s="17"/>
      <c r="Y453" s="18"/>
    </row>
    <row r="454" spans="1:25" s="7" customFormat="1" ht="21.75" customHeight="1">
      <c r="A454" s="110">
        <v>110</v>
      </c>
      <c r="B454" s="112">
        <v>0</v>
      </c>
      <c r="C454" s="112">
        <v>738057</v>
      </c>
      <c r="D454" s="113" t="s">
        <v>144</v>
      </c>
      <c r="E454" s="14">
        <v>141</v>
      </c>
      <c r="F454" s="62" t="s">
        <v>18</v>
      </c>
      <c r="G454" s="15">
        <v>900000</v>
      </c>
      <c r="H454" s="15">
        <v>900000</v>
      </c>
      <c r="I454" s="15">
        <v>900000</v>
      </c>
      <c r="J454" s="15">
        <v>900000</v>
      </c>
      <c r="K454" s="15">
        <v>900000</v>
      </c>
      <c r="L454" s="15">
        <v>900000</v>
      </c>
      <c r="M454" s="15">
        <v>900000</v>
      </c>
      <c r="N454" s="15">
        <v>900000</v>
      </c>
      <c r="O454" s="15">
        <v>900000</v>
      </c>
      <c r="P454" s="15">
        <v>900000</v>
      </c>
      <c r="Q454" s="15">
        <v>900000</v>
      </c>
      <c r="R454" s="15">
        <v>900000</v>
      </c>
      <c r="S454" s="28">
        <f t="shared" si="18"/>
        <v>10800000</v>
      </c>
      <c r="T454" s="28">
        <f t="shared" si="19"/>
        <v>900000</v>
      </c>
      <c r="U454" s="114">
        <f>SUM(S454:T457)</f>
        <v>11700000</v>
      </c>
      <c r="W454" s="17"/>
      <c r="Y454" s="18"/>
    </row>
    <row r="455" spans="1:27" s="7" customFormat="1" ht="21.75" customHeight="1">
      <c r="A455" s="111"/>
      <c r="B455" s="99"/>
      <c r="C455" s="99"/>
      <c r="D455" s="102"/>
      <c r="E455" s="19">
        <v>113</v>
      </c>
      <c r="F455" s="63" t="s">
        <v>19</v>
      </c>
      <c r="G455" s="15">
        <v>0</v>
      </c>
      <c r="H455" s="15">
        <v>0</v>
      </c>
      <c r="I455" s="15">
        <v>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28">
        <f t="shared" si="18"/>
        <v>0</v>
      </c>
      <c r="T455" s="28">
        <f t="shared" si="19"/>
        <v>0</v>
      </c>
      <c r="U455" s="108"/>
      <c r="W455" s="17"/>
      <c r="Y455" s="18"/>
      <c r="AA455" s="17"/>
    </row>
    <row r="456" spans="1:23" s="7" customFormat="1" ht="21.75" customHeight="1">
      <c r="A456" s="111"/>
      <c r="B456" s="99"/>
      <c r="C456" s="99"/>
      <c r="D456" s="102"/>
      <c r="E456" s="14">
        <v>133</v>
      </c>
      <c r="F456" s="62" t="s">
        <v>21</v>
      </c>
      <c r="G456" s="15">
        <v>0</v>
      </c>
      <c r="H456" s="15">
        <v>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28">
        <f t="shared" si="18"/>
        <v>0</v>
      </c>
      <c r="T456" s="28">
        <f t="shared" si="19"/>
        <v>0</v>
      </c>
      <c r="U456" s="108"/>
      <c r="W456" s="17"/>
    </row>
    <row r="457" spans="1:25" s="7" customFormat="1" ht="21.75" customHeight="1" thickBot="1">
      <c r="A457" s="111"/>
      <c r="B457" s="99"/>
      <c r="C457" s="99"/>
      <c r="D457" s="102"/>
      <c r="E457" s="14">
        <v>232</v>
      </c>
      <c r="F457" s="62" t="s">
        <v>20</v>
      </c>
      <c r="G457" s="15">
        <v>0</v>
      </c>
      <c r="H457" s="15">
        <v>0</v>
      </c>
      <c r="I457" s="15">
        <v>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28">
        <f t="shared" si="18"/>
        <v>0</v>
      </c>
      <c r="T457" s="28">
        <f t="shared" si="19"/>
        <v>0</v>
      </c>
      <c r="U457" s="109"/>
      <c r="W457" s="17"/>
      <c r="Y457" s="18"/>
    </row>
    <row r="458" spans="1:25" s="7" customFormat="1" ht="21.75" customHeight="1">
      <c r="A458" s="110">
        <v>111</v>
      </c>
      <c r="B458" s="112">
        <v>0</v>
      </c>
      <c r="C458" s="112">
        <v>4655119</v>
      </c>
      <c r="D458" s="113" t="s">
        <v>145</v>
      </c>
      <c r="E458" s="14">
        <v>141</v>
      </c>
      <c r="F458" s="62" t="s">
        <v>18</v>
      </c>
      <c r="G458" s="15">
        <v>1500000</v>
      </c>
      <c r="H458" s="15">
        <v>1500000</v>
      </c>
      <c r="I458" s="15">
        <v>1500000</v>
      </c>
      <c r="J458" s="15">
        <v>1500000</v>
      </c>
      <c r="K458" s="15">
        <v>1500000</v>
      </c>
      <c r="L458" s="15">
        <v>1500000</v>
      </c>
      <c r="M458" s="15">
        <v>1500000</v>
      </c>
      <c r="N458" s="15">
        <v>1500000</v>
      </c>
      <c r="O458" s="15">
        <v>1500000</v>
      </c>
      <c r="P458" s="15">
        <v>1500000</v>
      </c>
      <c r="Q458" s="15">
        <v>1500000</v>
      </c>
      <c r="R458" s="15">
        <v>1500000</v>
      </c>
      <c r="S458" s="28">
        <f t="shared" si="18"/>
        <v>18000000</v>
      </c>
      <c r="T458" s="28">
        <f t="shared" si="19"/>
        <v>1500000</v>
      </c>
      <c r="U458" s="114">
        <f>SUM(S458:T461)</f>
        <v>21793833.75</v>
      </c>
      <c r="W458" s="17"/>
      <c r="Y458" s="18"/>
    </row>
    <row r="459" spans="1:27" s="7" customFormat="1" ht="21.75" customHeight="1">
      <c r="A459" s="111"/>
      <c r="B459" s="99"/>
      <c r="C459" s="99"/>
      <c r="D459" s="102"/>
      <c r="E459" s="19">
        <v>141</v>
      </c>
      <c r="F459" s="63" t="s">
        <v>238</v>
      </c>
      <c r="G459" s="15">
        <v>51135</v>
      </c>
      <c r="H459" s="15">
        <v>51136</v>
      </c>
      <c r="I459" s="15">
        <v>177273</v>
      </c>
      <c r="J459" s="15">
        <v>0</v>
      </c>
      <c r="K459" s="15">
        <v>161420</v>
      </c>
      <c r="L459" s="15">
        <v>0</v>
      </c>
      <c r="M459" s="15">
        <v>0</v>
      </c>
      <c r="N459" s="15">
        <v>117784</v>
      </c>
      <c r="O459" s="15">
        <v>436875</v>
      </c>
      <c r="P459" s="15">
        <v>133125</v>
      </c>
      <c r="Q459" s="15">
        <v>545455</v>
      </c>
      <c r="R459" s="15">
        <v>443182</v>
      </c>
      <c r="S459" s="28">
        <f t="shared" si="18"/>
        <v>2117385</v>
      </c>
      <c r="T459" s="28">
        <f t="shared" si="19"/>
        <v>176448.75</v>
      </c>
      <c r="U459" s="108"/>
      <c r="W459" s="17"/>
      <c r="Y459" s="18"/>
      <c r="AA459" s="17"/>
    </row>
    <row r="460" spans="1:23" s="7" customFormat="1" ht="21.75" customHeight="1">
      <c r="A460" s="111"/>
      <c r="B460" s="99"/>
      <c r="C460" s="99"/>
      <c r="D460" s="102"/>
      <c r="E460" s="14">
        <v>133</v>
      </c>
      <c r="F460" s="62" t="s">
        <v>21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28">
        <f t="shared" si="18"/>
        <v>0</v>
      </c>
      <c r="T460" s="28">
        <f t="shared" si="19"/>
        <v>0</v>
      </c>
      <c r="U460" s="108"/>
      <c r="W460" s="17"/>
    </row>
    <row r="461" spans="1:25" s="7" customFormat="1" ht="21.75" customHeight="1" thickBot="1">
      <c r="A461" s="111"/>
      <c r="B461" s="99"/>
      <c r="C461" s="99"/>
      <c r="D461" s="102"/>
      <c r="E461" s="14">
        <v>232</v>
      </c>
      <c r="F461" s="62" t="s">
        <v>20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28">
        <f t="shared" si="18"/>
        <v>0</v>
      </c>
      <c r="T461" s="28">
        <f t="shared" si="19"/>
        <v>0</v>
      </c>
      <c r="U461" s="109"/>
      <c r="W461" s="17"/>
      <c r="Y461" s="18"/>
    </row>
    <row r="462" spans="1:25" s="7" customFormat="1" ht="21.75" customHeight="1">
      <c r="A462" s="110">
        <v>112</v>
      </c>
      <c r="B462" s="112">
        <v>0</v>
      </c>
      <c r="C462" s="112">
        <v>3001806</v>
      </c>
      <c r="D462" s="113" t="s">
        <v>146</v>
      </c>
      <c r="E462" s="14">
        <v>141</v>
      </c>
      <c r="F462" s="62" t="s">
        <v>18</v>
      </c>
      <c r="G462" s="15">
        <v>1200000</v>
      </c>
      <c r="H462" s="15">
        <v>1200000</v>
      </c>
      <c r="I462" s="15">
        <v>1200000</v>
      </c>
      <c r="J462" s="15">
        <v>1200000</v>
      </c>
      <c r="K462" s="15">
        <v>1200000</v>
      </c>
      <c r="L462" s="15">
        <v>1200000</v>
      </c>
      <c r="M462" s="15">
        <v>1200000</v>
      </c>
      <c r="N462" s="15">
        <v>1200000</v>
      </c>
      <c r="O462" s="15">
        <v>1200000</v>
      </c>
      <c r="P462" s="15">
        <v>1200000</v>
      </c>
      <c r="Q462" s="15">
        <v>1200000</v>
      </c>
      <c r="R462" s="15">
        <v>1200000</v>
      </c>
      <c r="S462" s="28">
        <f t="shared" si="18"/>
        <v>14400000</v>
      </c>
      <c r="T462" s="28">
        <f t="shared" si="19"/>
        <v>1200000</v>
      </c>
      <c r="U462" s="114">
        <f>SUM(S462:T465)</f>
        <v>17367849.416666668</v>
      </c>
      <c r="W462" s="17"/>
      <c r="Y462" s="18"/>
    </row>
    <row r="463" spans="1:27" s="7" customFormat="1" ht="21.75" customHeight="1">
      <c r="A463" s="111"/>
      <c r="B463" s="99"/>
      <c r="C463" s="99"/>
      <c r="D463" s="102"/>
      <c r="E463" s="19">
        <v>141</v>
      </c>
      <c r="F463" s="63" t="s">
        <v>238</v>
      </c>
      <c r="G463" s="15">
        <v>27272</v>
      </c>
      <c r="H463" s="15">
        <v>81817</v>
      </c>
      <c r="I463" s="15">
        <v>87273</v>
      </c>
      <c r="J463" s="15">
        <v>93409</v>
      </c>
      <c r="K463" s="15">
        <v>51818</v>
      </c>
      <c r="L463" s="15">
        <v>378409</v>
      </c>
      <c r="M463" s="15">
        <v>133227</v>
      </c>
      <c r="N463" s="15">
        <v>178636</v>
      </c>
      <c r="O463" s="15">
        <v>163636</v>
      </c>
      <c r="P463" s="15">
        <v>0</v>
      </c>
      <c r="Q463" s="15">
        <v>436364</v>
      </c>
      <c r="R463" s="15">
        <v>0</v>
      </c>
      <c r="S463" s="28">
        <f t="shared" si="18"/>
        <v>1631861</v>
      </c>
      <c r="T463" s="28">
        <f t="shared" si="19"/>
        <v>135988.41666666666</v>
      </c>
      <c r="U463" s="108"/>
      <c r="W463" s="17"/>
      <c r="Y463" s="18"/>
      <c r="AA463" s="17"/>
    </row>
    <row r="464" spans="1:23" s="7" customFormat="1" ht="21.75" customHeight="1">
      <c r="A464" s="111"/>
      <c r="B464" s="99"/>
      <c r="C464" s="99"/>
      <c r="D464" s="102"/>
      <c r="E464" s="14">
        <v>133</v>
      </c>
      <c r="F464" s="62" t="s">
        <v>21</v>
      </c>
      <c r="G464" s="15">
        <v>0</v>
      </c>
      <c r="H464" s="15">
        <v>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28">
        <f t="shared" si="18"/>
        <v>0</v>
      </c>
      <c r="T464" s="28">
        <f t="shared" si="19"/>
        <v>0</v>
      </c>
      <c r="U464" s="108"/>
      <c r="W464" s="17"/>
    </row>
    <row r="465" spans="1:25" s="7" customFormat="1" ht="21.75" customHeight="1" thickBot="1">
      <c r="A465" s="111"/>
      <c r="B465" s="99"/>
      <c r="C465" s="99"/>
      <c r="D465" s="102"/>
      <c r="E465" s="14">
        <v>232</v>
      </c>
      <c r="F465" s="62" t="s">
        <v>20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28">
        <f aca="true" t="shared" si="20" ref="S465:S528">SUM(G465:R465)</f>
        <v>0</v>
      </c>
      <c r="T465" s="28">
        <f aca="true" t="shared" si="21" ref="T465:T528">S465/12</f>
        <v>0</v>
      </c>
      <c r="U465" s="109"/>
      <c r="W465" s="17"/>
      <c r="Y465" s="18"/>
    </row>
    <row r="466" spans="1:25" s="7" customFormat="1" ht="21.75" customHeight="1">
      <c r="A466" s="110">
        <v>113</v>
      </c>
      <c r="B466" s="112">
        <v>0</v>
      </c>
      <c r="C466" s="112">
        <v>3776844</v>
      </c>
      <c r="D466" s="113" t="s">
        <v>147</v>
      </c>
      <c r="E466" s="14">
        <v>141</v>
      </c>
      <c r="F466" s="62" t="s">
        <v>18</v>
      </c>
      <c r="G466" s="15">
        <v>1000000</v>
      </c>
      <c r="H466" s="15">
        <v>1000000</v>
      </c>
      <c r="I466" s="15">
        <v>1000000</v>
      </c>
      <c r="J466" s="15">
        <v>1000000</v>
      </c>
      <c r="K466" s="15">
        <v>1000000</v>
      </c>
      <c r="L466" s="15">
        <v>1000000</v>
      </c>
      <c r="M466" s="15">
        <v>1000000</v>
      </c>
      <c r="N466" s="15">
        <v>1000000</v>
      </c>
      <c r="O466" s="15">
        <v>1000000</v>
      </c>
      <c r="P466" s="15">
        <v>1000000</v>
      </c>
      <c r="Q466" s="15">
        <v>1000000</v>
      </c>
      <c r="R466" s="15">
        <v>1000000</v>
      </c>
      <c r="S466" s="28">
        <f t="shared" si="20"/>
        <v>12000000</v>
      </c>
      <c r="T466" s="28">
        <f t="shared" si="21"/>
        <v>1000000</v>
      </c>
      <c r="U466" s="114">
        <f>SUM(S466:T469)</f>
        <v>13000000</v>
      </c>
      <c r="W466" s="17"/>
      <c r="Y466" s="18"/>
    </row>
    <row r="467" spans="1:27" s="7" customFormat="1" ht="21.75" customHeight="1">
      <c r="A467" s="111"/>
      <c r="B467" s="99"/>
      <c r="C467" s="99"/>
      <c r="D467" s="102"/>
      <c r="E467" s="19">
        <v>113</v>
      </c>
      <c r="F467" s="63" t="s">
        <v>19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28">
        <f t="shared" si="20"/>
        <v>0</v>
      </c>
      <c r="T467" s="28">
        <f t="shared" si="21"/>
        <v>0</v>
      </c>
      <c r="U467" s="108"/>
      <c r="W467" s="17"/>
      <c r="Y467" s="18"/>
      <c r="AA467" s="17"/>
    </row>
    <row r="468" spans="1:23" s="7" customFormat="1" ht="21.75" customHeight="1">
      <c r="A468" s="111"/>
      <c r="B468" s="99"/>
      <c r="C468" s="99"/>
      <c r="D468" s="102"/>
      <c r="E468" s="14">
        <v>133</v>
      </c>
      <c r="F468" s="62" t="s">
        <v>21</v>
      </c>
      <c r="G468" s="15">
        <v>0</v>
      </c>
      <c r="H468" s="15">
        <v>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28">
        <f t="shared" si="20"/>
        <v>0</v>
      </c>
      <c r="T468" s="28">
        <f t="shared" si="21"/>
        <v>0</v>
      </c>
      <c r="U468" s="108"/>
      <c r="W468" s="17"/>
    </row>
    <row r="469" spans="1:25" s="7" customFormat="1" ht="21.75" customHeight="1" thickBot="1">
      <c r="A469" s="111"/>
      <c r="B469" s="99"/>
      <c r="C469" s="99"/>
      <c r="D469" s="102"/>
      <c r="E469" s="14">
        <v>232</v>
      </c>
      <c r="F469" s="62" t="s">
        <v>20</v>
      </c>
      <c r="G469" s="15">
        <v>0</v>
      </c>
      <c r="H469" s="15">
        <v>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28">
        <f t="shared" si="20"/>
        <v>0</v>
      </c>
      <c r="T469" s="28">
        <f t="shared" si="21"/>
        <v>0</v>
      </c>
      <c r="U469" s="109"/>
      <c r="W469" s="17"/>
      <c r="Y469" s="18"/>
    </row>
    <row r="470" spans="1:25" s="7" customFormat="1" ht="21.75" customHeight="1">
      <c r="A470" s="110">
        <v>114</v>
      </c>
      <c r="B470" s="112">
        <v>0</v>
      </c>
      <c r="C470" s="112">
        <v>933587</v>
      </c>
      <c r="D470" s="113" t="s">
        <v>148</v>
      </c>
      <c r="E470" s="14">
        <v>141</v>
      </c>
      <c r="F470" s="62" t="s">
        <v>18</v>
      </c>
      <c r="G470" s="15">
        <v>1300000</v>
      </c>
      <c r="H470" s="15">
        <v>1300000</v>
      </c>
      <c r="I470" s="15">
        <v>1300000</v>
      </c>
      <c r="J470" s="15">
        <v>1300000</v>
      </c>
      <c r="K470" s="15">
        <v>1300000</v>
      </c>
      <c r="L470" s="15">
        <v>1300000</v>
      </c>
      <c r="M470" s="15">
        <v>1300000</v>
      </c>
      <c r="N470" s="15">
        <v>1300000</v>
      </c>
      <c r="O470" s="15">
        <v>1300000</v>
      </c>
      <c r="P470" s="15">
        <v>1300000</v>
      </c>
      <c r="Q470" s="15">
        <v>1300000</v>
      </c>
      <c r="R470" s="15">
        <v>1300000</v>
      </c>
      <c r="S470" s="28">
        <f t="shared" si="20"/>
        <v>15600000</v>
      </c>
      <c r="T470" s="28">
        <f t="shared" si="21"/>
        <v>1300000</v>
      </c>
      <c r="U470" s="114">
        <f>SUM(S470:T473)</f>
        <v>21922361.5</v>
      </c>
      <c r="W470" s="17"/>
      <c r="Y470" s="18"/>
    </row>
    <row r="471" spans="1:27" s="7" customFormat="1" ht="21.75" customHeight="1">
      <c r="A471" s="111"/>
      <c r="B471" s="99"/>
      <c r="C471" s="99"/>
      <c r="D471" s="102"/>
      <c r="E471" s="19">
        <v>141</v>
      </c>
      <c r="F471" s="63" t="s">
        <v>238</v>
      </c>
      <c r="G471" s="15">
        <v>132954</v>
      </c>
      <c r="H471" s="15">
        <v>236363</v>
      </c>
      <c r="I471" s="15">
        <v>389015</v>
      </c>
      <c r="J471" s="15">
        <v>291023</v>
      </c>
      <c r="K471" s="15">
        <v>471989</v>
      </c>
      <c r="L471" s="15">
        <v>370500</v>
      </c>
      <c r="M471" s="15">
        <v>487500</v>
      </c>
      <c r="N471" s="15">
        <v>472727</v>
      </c>
      <c r="O471" s="15">
        <v>442148</v>
      </c>
      <c r="P471" s="15">
        <v>409648</v>
      </c>
      <c r="Q471" s="15">
        <v>479227</v>
      </c>
      <c r="R471" s="15">
        <v>452932</v>
      </c>
      <c r="S471" s="28">
        <f t="shared" si="20"/>
        <v>4636026</v>
      </c>
      <c r="T471" s="28">
        <f t="shared" si="21"/>
        <v>386335.5</v>
      </c>
      <c r="U471" s="108"/>
      <c r="W471" s="17"/>
      <c r="Y471" s="18"/>
      <c r="AA471" s="17"/>
    </row>
    <row r="472" spans="1:23" s="7" customFormat="1" ht="21.75" customHeight="1">
      <c r="A472" s="111"/>
      <c r="B472" s="99"/>
      <c r="C472" s="99"/>
      <c r="D472" s="102"/>
      <c r="E472" s="14">
        <v>133</v>
      </c>
      <c r="F472" s="62" t="s">
        <v>21</v>
      </c>
      <c r="G472" s="15">
        <v>0</v>
      </c>
      <c r="H472" s="15">
        <v>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28">
        <f t="shared" si="20"/>
        <v>0</v>
      </c>
      <c r="T472" s="28">
        <f t="shared" si="21"/>
        <v>0</v>
      </c>
      <c r="U472" s="108"/>
      <c r="W472" s="17"/>
    </row>
    <row r="473" spans="1:25" s="7" customFormat="1" ht="21.75" customHeight="1" thickBot="1">
      <c r="A473" s="111"/>
      <c r="B473" s="99"/>
      <c r="C473" s="99"/>
      <c r="D473" s="102"/>
      <c r="E473" s="14">
        <v>232</v>
      </c>
      <c r="F473" s="62" t="s">
        <v>20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28">
        <f t="shared" si="20"/>
        <v>0</v>
      </c>
      <c r="T473" s="28">
        <f t="shared" si="21"/>
        <v>0</v>
      </c>
      <c r="U473" s="109"/>
      <c r="W473" s="17"/>
      <c r="Y473" s="18"/>
    </row>
    <row r="474" spans="1:25" s="7" customFormat="1" ht="21.75" customHeight="1">
      <c r="A474" s="110">
        <v>115</v>
      </c>
      <c r="B474" s="112">
        <v>0</v>
      </c>
      <c r="C474" s="112">
        <v>1057725</v>
      </c>
      <c r="D474" s="113" t="s">
        <v>149</v>
      </c>
      <c r="E474" s="14">
        <v>141</v>
      </c>
      <c r="F474" s="62" t="s">
        <v>18</v>
      </c>
      <c r="G474" s="15">
        <v>1100000</v>
      </c>
      <c r="H474" s="15">
        <v>1100000</v>
      </c>
      <c r="I474" s="15">
        <v>1100000</v>
      </c>
      <c r="J474" s="15">
        <v>1100000</v>
      </c>
      <c r="K474" s="15">
        <v>1100000</v>
      </c>
      <c r="L474" s="15">
        <v>1100000</v>
      </c>
      <c r="M474" s="15">
        <v>1100000</v>
      </c>
      <c r="N474" s="15">
        <v>1100000</v>
      </c>
      <c r="O474" s="15">
        <v>1100000</v>
      </c>
      <c r="P474" s="15">
        <v>1100000</v>
      </c>
      <c r="Q474" s="15">
        <v>1100000</v>
      </c>
      <c r="R474" s="15">
        <v>1100000</v>
      </c>
      <c r="S474" s="28">
        <f t="shared" si="20"/>
        <v>13200000</v>
      </c>
      <c r="T474" s="28">
        <f t="shared" si="21"/>
        <v>1100000</v>
      </c>
      <c r="U474" s="114">
        <f>SUM(S474:T477)</f>
        <v>14300000</v>
      </c>
      <c r="W474" s="17"/>
      <c r="Y474" s="18"/>
    </row>
    <row r="475" spans="1:27" s="7" customFormat="1" ht="21.75" customHeight="1">
      <c r="A475" s="111"/>
      <c r="B475" s="99"/>
      <c r="C475" s="99"/>
      <c r="D475" s="102"/>
      <c r="E475" s="19">
        <v>113</v>
      </c>
      <c r="F475" s="63" t="s">
        <v>19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28">
        <f t="shared" si="20"/>
        <v>0</v>
      </c>
      <c r="T475" s="28">
        <f t="shared" si="21"/>
        <v>0</v>
      </c>
      <c r="U475" s="108"/>
      <c r="W475" s="17"/>
      <c r="Y475" s="18"/>
      <c r="AA475" s="17"/>
    </row>
    <row r="476" spans="1:23" s="7" customFormat="1" ht="21.75" customHeight="1">
      <c r="A476" s="111"/>
      <c r="B476" s="99"/>
      <c r="C476" s="99"/>
      <c r="D476" s="102"/>
      <c r="E476" s="14">
        <v>133</v>
      </c>
      <c r="F476" s="62" t="s">
        <v>21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28">
        <f t="shared" si="20"/>
        <v>0</v>
      </c>
      <c r="T476" s="28">
        <f t="shared" si="21"/>
        <v>0</v>
      </c>
      <c r="U476" s="108"/>
      <c r="W476" s="17"/>
    </row>
    <row r="477" spans="1:25" s="7" customFormat="1" ht="21.75" customHeight="1" thickBot="1">
      <c r="A477" s="111"/>
      <c r="B477" s="99"/>
      <c r="C477" s="99"/>
      <c r="D477" s="102"/>
      <c r="E477" s="14">
        <v>232</v>
      </c>
      <c r="F477" s="62" t="s">
        <v>20</v>
      </c>
      <c r="G477" s="15">
        <v>0</v>
      </c>
      <c r="H477" s="15">
        <v>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28">
        <f t="shared" si="20"/>
        <v>0</v>
      </c>
      <c r="T477" s="28">
        <f t="shared" si="21"/>
        <v>0</v>
      </c>
      <c r="U477" s="109"/>
      <c r="W477" s="17"/>
      <c r="Y477" s="18"/>
    </row>
    <row r="478" spans="1:25" s="7" customFormat="1" ht="21.75" customHeight="1">
      <c r="A478" s="110">
        <v>116</v>
      </c>
      <c r="B478" s="112">
        <v>0</v>
      </c>
      <c r="C478" s="112">
        <v>1444126</v>
      </c>
      <c r="D478" s="113" t="s">
        <v>150</v>
      </c>
      <c r="E478" s="14">
        <v>141</v>
      </c>
      <c r="F478" s="62" t="s">
        <v>18</v>
      </c>
      <c r="G478" s="15">
        <v>750000</v>
      </c>
      <c r="H478" s="15">
        <v>750000</v>
      </c>
      <c r="I478" s="15">
        <v>750000</v>
      </c>
      <c r="J478" s="15">
        <v>900000</v>
      </c>
      <c r="K478" s="15">
        <v>900000</v>
      </c>
      <c r="L478" s="15">
        <v>900000</v>
      </c>
      <c r="M478" s="15">
        <v>900000</v>
      </c>
      <c r="N478" s="15">
        <v>900000</v>
      </c>
      <c r="O478" s="15">
        <v>900000</v>
      </c>
      <c r="P478" s="15">
        <v>900000</v>
      </c>
      <c r="Q478" s="15">
        <v>900000</v>
      </c>
      <c r="R478" s="15">
        <v>900000</v>
      </c>
      <c r="S478" s="28">
        <f t="shared" si="20"/>
        <v>10350000</v>
      </c>
      <c r="T478" s="28">
        <f t="shared" si="21"/>
        <v>862500</v>
      </c>
      <c r="U478" s="114">
        <f>SUM(S478:T481)</f>
        <v>11697118.333333334</v>
      </c>
      <c r="W478" s="17"/>
      <c r="Y478" s="18"/>
    </row>
    <row r="479" spans="1:27" s="7" customFormat="1" ht="21.75" customHeight="1">
      <c r="A479" s="111"/>
      <c r="B479" s="99"/>
      <c r="C479" s="99"/>
      <c r="D479" s="102"/>
      <c r="E479" s="19">
        <v>141</v>
      </c>
      <c r="F479" s="63" t="s">
        <v>238</v>
      </c>
      <c r="G479" s="15">
        <v>0</v>
      </c>
      <c r="H479" s="15">
        <v>0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81818</v>
      </c>
      <c r="P479" s="15">
        <v>0</v>
      </c>
      <c r="Q479" s="15">
        <v>314386</v>
      </c>
      <c r="R479" s="15">
        <v>51136</v>
      </c>
      <c r="S479" s="28">
        <f t="shared" si="20"/>
        <v>447340</v>
      </c>
      <c r="T479" s="28">
        <f t="shared" si="21"/>
        <v>37278.333333333336</v>
      </c>
      <c r="U479" s="108"/>
      <c r="W479" s="17"/>
      <c r="Y479" s="18"/>
      <c r="AA479" s="17"/>
    </row>
    <row r="480" spans="1:23" s="7" customFormat="1" ht="21.75" customHeight="1">
      <c r="A480" s="111"/>
      <c r="B480" s="99"/>
      <c r="C480" s="99"/>
      <c r="D480" s="102"/>
      <c r="E480" s="14">
        <v>133</v>
      </c>
      <c r="F480" s="62" t="s">
        <v>21</v>
      </c>
      <c r="G480" s="15">
        <v>0</v>
      </c>
      <c r="H480" s="15">
        <v>0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28">
        <f t="shared" si="20"/>
        <v>0</v>
      </c>
      <c r="T480" s="28">
        <f t="shared" si="21"/>
        <v>0</v>
      </c>
      <c r="U480" s="108"/>
      <c r="W480" s="17"/>
    </row>
    <row r="481" spans="1:25" s="7" customFormat="1" ht="21.75" customHeight="1" thickBot="1">
      <c r="A481" s="111"/>
      <c r="B481" s="99"/>
      <c r="C481" s="99"/>
      <c r="D481" s="102"/>
      <c r="E481" s="14">
        <v>232</v>
      </c>
      <c r="F481" s="62" t="s">
        <v>20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28">
        <f t="shared" si="20"/>
        <v>0</v>
      </c>
      <c r="T481" s="28">
        <f t="shared" si="21"/>
        <v>0</v>
      </c>
      <c r="U481" s="109"/>
      <c r="W481" s="17"/>
      <c r="Y481" s="18"/>
    </row>
    <row r="482" spans="1:25" s="7" customFormat="1" ht="21.75" customHeight="1">
      <c r="A482" s="110">
        <v>117</v>
      </c>
      <c r="B482" s="112">
        <v>0</v>
      </c>
      <c r="C482" s="112">
        <v>4306910</v>
      </c>
      <c r="D482" s="113" t="s">
        <v>151</v>
      </c>
      <c r="E482" s="14">
        <v>141</v>
      </c>
      <c r="F482" s="62" t="s">
        <v>18</v>
      </c>
      <c r="G482" s="15">
        <v>0</v>
      </c>
      <c r="H482" s="15">
        <v>380000</v>
      </c>
      <c r="I482" s="15">
        <v>950000</v>
      </c>
      <c r="J482" s="15">
        <v>900000</v>
      </c>
      <c r="K482" s="15">
        <v>950000</v>
      </c>
      <c r="L482" s="15">
        <v>950000</v>
      </c>
      <c r="M482" s="15">
        <v>950000</v>
      </c>
      <c r="N482" s="15">
        <v>950000</v>
      </c>
      <c r="O482" s="15">
        <v>950000</v>
      </c>
      <c r="P482" s="15">
        <v>950000</v>
      </c>
      <c r="Q482" s="15">
        <v>950000</v>
      </c>
      <c r="R482" s="15">
        <v>950000</v>
      </c>
      <c r="S482" s="28">
        <f t="shared" si="20"/>
        <v>9830000</v>
      </c>
      <c r="T482" s="28">
        <f t="shared" si="21"/>
        <v>819166.6666666666</v>
      </c>
      <c r="U482" s="114">
        <f>SUM(S482:T485)</f>
        <v>10649166.666666666</v>
      </c>
      <c r="W482" s="17"/>
      <c r="Y482" s="18"/>
    </row>
    <row r="483" spans="1:27" s="7" customFormat="1" ht="21.75" customHeight="1">
      <c r="A483" s="111"/>
      <c r="B483" s="99"/>
      <c r="C483" s="99"/>
      <c r="D483" s="102"/>
      <c r="E483" s="19">
        <v>113</v>
      </c>
      <c r="F483" s="63" t="s">
        <v>19</v>
      </c>
      <c r="G483" s="15">
        <v>0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28">
        <f t="shared" si="20"/>
        <v>0</v>
      </c>
      <c r="T483" s="28">
        <f t="shared" si="21"/>
        <v>0</v>
      </c>
      <c r="U483" s="108"/>
      <c r="W483" s="17"/>
      <c r="Y483" s="18"/>
      <c r="AA483" s="17"/>
    </row>
    <row r="484" spans="1:23" s="7" customFormat="1" ht="21.75" customHeight="1">
      <c r="A484" s="111"/>
      <c r="B484" s="99"/>
      <c r="C484" s="99"/>
      <c r="D484" s="102"/>
      <c r="E484" s="14">
        <v>133</v>
      </c>
      <c r="F484" s="62" t="s">
        <v>21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28">
        <f t="shared" si="20"/>
        <v>0</v>
      </c>
      <c r="T484" s="28">
        <f t="shared" si="21"/>
        <v>0</v>
      </c>
      <c r="U484" s="108"/>
      <c r="W484" s="17"/>
    </row>
    <row r="485" spans="1:25" s="7" customFormat="1" ht="21.75" customHeight="1" thickBot="1">
      <c r="A485" s="111"/>
      <c r="B485" s="99"/>
      <c r="C485" s="99"/>
      <c r="D485" s="102"/>
      <c r="E485" s="14">
        <v>232</v>
      </c>
      <c r="F485" s="62" t="s">
        <v>20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28">
        <f t="shared" si="20"/>
        <v>0</v>
      </c>
      <c r="T485" s="28">
        <f t="shared" si="21"/>
        <v>0</v>
      </c>
      <c r="U485" s="109"/>
      <c r="W485" s="17"/>
      <c r="Y485" s="18"/>
    </row>
    <row r="486" spans="1:25" s="7" customFormat="1" ht="21.75" customHeight="1">
      <c r="A486" s="110">
        <v>118</v>
      </c>
      <c r="B486" s="112">
        <v>0</v>
      </c>
      <c r="C486" s="112">
        <v>4368805</v>
      </c>
      <c r="D486" s="113" t="s">
        <v>152</v>
      </c>
      <c r="E486" s="14">
        <v>141</v>
      </c>
      <c r="F486" s="62" t="s">
        <v>18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28">
        <f t="shared" si="20"/>
        <v>0</v>
      </c>
      <c r="T486" s="28">
        <f t="shared" si="21"/>
        <v>0</v>
      </c>
      <c r="U486" s="114">
        <f>SUM(S486:T489)</f>
        <v>12714382.416666666</v>
      </c>
      <c r="W486" s="17"/>
      <c r="Y486" s="18"/>
    </row>
    <row r="487" spans="1:27" s="7" customFormat="1" ht="21.75" customHeight="1">
      <c r="A487" s="111"/>
      <c r="B487" s="99"/>
      <c r="C487" s="99"/>
      <c r="D487" s="102"/>
      <c r="E487" s="19">
        <v>141</v>
      </c>
      <c r="F487" s="63" t="s">
        <v>238</v>
      </c>
      <c r="G487" s="15">
        <v>800000</v>
      </c>
      <c r="H487" s="15">
        <v>800000</v>
      </c>
      <c r="I487" s="15">
        <v>800000</v>
      </c>
      <c r="J487" s="15">
        <v>800000</v>
      </c>
      <c r="K487" s="15">
        <v>800000</v>
      </c>
      <c r="L487" s="15">
        <v>800000</v>
      </c>
      <c r="M487" s="15">
        <v>800000</v>
      </c>
      <c r="N487" s="15">
        <v>800000</v>
      </c>
      <c r="O487" s="15">
        <v>800000</v>
      </c>
      <c r="P487" s="15">
        <v>800000</v>
      </c>
      <c r="Q487" s="15">
        <v>800000</v>
      </c>
      <c r="R487" s="15">
        <v>800000</v>
      </c>
      <c r="S487" s="28">
        <f t="shared" si="20"/>
        <v>9600000</v>
      </c>
      <c r="T487" s="28">
        <f t="shared" si="21"/>
        <v>800000</v>
      </c>
      <c r="U487" s="108"/>
      <c r="W487" s="17"/>
      <c r="Y487" s="18"/>
      <c r="AA487" s="17"/>
    </row>
    <row r="488" spans="1:23" s="7" customFormat="1" ht="21.75" customHeight="1">
      <c r="A488" s="111"/>
      <c r="B488" s="99"/>
      <c r="C488" s="99"/>
      <c r="D488" s="102"/>
      <c r="E488" s="14">
        <v>133</v>
      </c>
      <c r="F488" s="62" t="s">
        <v>21</v>
      </c>
      <c r="G488" s="15">
        <v>272721</v>
      </c>
      <c r="H488" s="15">
        <v>218177</v>
      </c>
      <c r="I488" s="15">
        <v>0</v>
      </c>
      <c r="J488" s="15">
        <v>0</v>
      </c>
      <c r="K488" s="15">
        <v>0</v>
      </c>
      <c r="L488" s="15">
        <v>0</v>
      </c>
      <c r="M488" s="15">
        <v>296970</v>
      </c>
      <c r="N488" s="15">
        <v>290909</v>
      </c>
      <c r="O488" s="15">
        <v>175758</v>
      </c>
      <c r="P488" s="15">
        <v>300000</v>
      </c>
      <c r="Q488" s="15">
        <v>290909</v>
      </c>
      <c r="R488" s="15">
        <v>290909</v>
      </c>
      <c r="S488" s="28">
        <f t="shared" si="20"/>
        <v>2136353</v>
      </c>
      <c r="T488" s="28">
        <f t="shared" si="21"/>
        <v>178029.41666666666</v>
      </c>
      <c r="U488" s="108"/>
      <c r="W488" s="17"/>
    </row>
    <row r="489" spans="1:25" s="7" customFormat="1" ht="21.75" customHeight="1" thickBot="1">
      <c r="A489" s="111"/>
      <c r="B489" s="99"/>
      <c r="C489" s="99"/>
      <c r="D489" s="102"/>
      <c r="E489" s="14">
        <v>232</v>
      </c>
      <c r="F489" s="62" t="s">
        <v>20</v>
      </c>
      <c r="G489" s="15">
        <v>0</v>
      </c>
      <c r="H489" s="15">
        <v>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28">
        <f t="shared" si="20"/>
        <v>0</v>
      </c>
      <c r="T489" s="28">
        <f t="shared" si="21"/>
        <v>0</v>
      </c>
      <c r="U489" s="109"/>
      <c r="W489" s="17"/>
      <c r="Y489" s="18"/>
    </row>
    <row r="490" spans="1:25" s="7" customFormat="1" ht="21.75" customHeight="1">
      <c r="A490" s="110">
        <v>119</v>
      </c>
      <c r="B490" s="112">
        <v>0</v>
      </c>
      <c r="C490" s="112">
        <v>4338710</v>
      </c>
      <c r="D490" s="113" t="s">
        <v>153</v>
      </c>
      <c r="E490" s="14">
        <v>141</v>
      </c>
      <c r="F490" s="62" t="s">
        <v>18</v>
      </c>
      <c r="G490" s="15">
        <v>800000</v>
      </c>
      <c r="H490" s="15">
        <v>800000</v>
      </c>
      <c r="I490" s="15">
        <v>800000</v>
      </c>
      <c r="J490" s="15">
        <v>800000</v>
      </c>
      <c r="K490" s="15">
        <v>800000</v>
      </c>
      <c r="L490" s="15">
        <v>800000</v>
      </c>
      <c r="M490" s="15">
        <v>800000</v>
      </c>
      <c r="N490" s="15">
        <v>800000</v>
      </c>
      <c r="O490" s="15">
        <v>800000</v>
      </c>
      <c r="P490" s="15">
        <v>800000</v>
      </c>
      <c r="Q490" s="15">
        <v>800000</v>
      </c>
      <c r="R490" s="15">
        <v>800000</v>
      </c>
      <c r="S490" s="28">
        <f t="shared" si="20"/>
        <v>9600000</v>
      </c>
      <c r="T490" s="28">
        <f t="shared" si="21"/>
        <v>800000</v>
      </c>
      <c r="U490" s="114">
        <f>SUM(S490:T493)</f>
        <v>10400000</v>
      </c>
      <c r="W490" s="17"/>
      <c r="Y490" s="18"/>
    </row>
    <row r="491" spans="1:27" s="7" customFormat="1" ht="21.75" customHeight="1">
      <c r="A491" s="111"/>
      <c r="B491" s="99"/>
      <c r="C491" s="99"/>
      <c r="D491" s="102"/>
      <c r="E491" s="19">
        <v>113</v>
      </c>
      <c r="F491" s="63" t="s">
        <v>19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28">
        <f t="shared" si="20"/>
        <v>0</v>
      </c>
      <c r="T491" s="28">
        <f t="shared" si="21"/>
        <v>0</v>
      </c>
      <c r="U491" s="108"/>
      <c r="W491" s="17"/>
      <c r="Y491" s="18"/>
      <c r="AA491" s="17"/>
    </row>
    <row r="492" spans="1:23" s="7" customFormat="1" ht="21.75" customHeight="1">
      <c r="A492" s="111"/>
      <c r="B492" s="99"/>
      <c r="C492" s="99"/>
      <c r="D492" s="102"/>
      <c r="E492" s="14">
        <v>133</v>
      </c>
      <c r="F492" s="62" t="s">
        <v>21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28">
        <f t="shared" si="20"/>
        <v>0</v>
      </c>
      <c r="T492" s="28">
        <f t="shared" si="21"/>
        <v>0</v>
      </c>
      <c r="U492" s="108"/>
      <c r="W492" s="17"/>
    </row>
    <row r="493" spans="1:25" s="7" customFormat="1" ht="21.75" customHeight="1" thickBot="1">
      <c r="A493" s="111"/>
      <c r="B493" s="99"/>
      <c r="C493" s="99"/>
      <c r="D493" s="102"/>
      <c r="E493" s="14">
        <v>232</v>
      </c>
      <c r="F493" s="62" t="s">
        <v>20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28">
        <f t="shared" si="20"/>
        <v>0</v>
      </c>
      <c r="T493" s="28">
        <f t="shared" si="21"/>
        <v>0</v>
      </c>
      <c r="U493" s="109"/>
      <c r="W493" s="17"/>
      <c r="Y493" s="18"/>
    </row>
    <row r="494" spans="1:25" s="7" customFormat="1" ht="21.75" customHeight="1">
      <c r="A494" s="110">
        <v>120</v>
      </c>
      <c r="B494" s="112">
        <v>0</v>
      </c>
      <c r="C494" s="112">
        <v>2349210</v>
      </c>
      <c r="D494" s="113" t="s">
        <v>154</v>
      </c>
      <c r="E494" s="14">
        <v>141</v>
      </c>
      <c r="F494" s="62" t="s">
        <v>18</v>
      </c>
      <c r="G494" s="15">
        <v>1100000</v>
      </c>
      <c r="H494" s="15">
        <v>1100000</v>
      </c>
      <c r="I494" s="15">
        <v>1100000</v>
      </c>
      <c r="J494" s="15">
        <v>1100000</v>
      </c>
      <c r="K494" s="15">
        <v>1100000</v>
      </c>
      <c r="L494" s="15">
        <v>1100000</v>
      </c>
      <c r="M494" s="15">
        <v>1100000</v>
      </c>
      <c r="N494" s="15">
        <v>1100000</v>
      </c>
      <c r="O494" s="15">
        <v>1100000</v>
      </c>
      <c r="P494" s="15">
        <v>1100000</v>
      </c>
      <c r="Q494" s="15">
        <v>1100000</v>
      </c>
      <c r="R494" s="15">
        <v>1100000</v>
      </c>
      <c r="S494" s="28">
        <f t="shared" si="20"/>
        <v>13200000</v>
      </c>
      <c r="T494" s="28">
        <f t="shared" si="21"/>
        <v>1100000</v>
      </c>
      <c r="U494" s="114">
        <f>SUM(S494:T497)</f>
        <v>16690996.833333334</v>
      </c>
      <c r="W494" s="17"/>
      <c r="Y494" s="18"/>
    </row>
    <row r="495" spans="1:27" s="7" customFormat="1" ht="21.75" customHeight="1">
      <c r="A495" s="111"/>
      <c r="B495" s="99"/>
      <c r="C495" s="99"/>
      <c r="D495" s="102"/>
      <c r="E495" s="19">
        <v>113</v>
      </c>
      <c r="F495" s="63" t="s">
        <v>19</v>
      </c>
      <c r="G495" s="15">
        <v>179167</v>
      </c>
      <c r="H495" s="15">
        <v>89583</v>
      </c>
      <c r="I495" s="15">
        <v>50000</v>
      </c>
      <c r="J495" s="15">
        <v>162500</v>
      </c>
      <c r="K495" s="15">
        <v>78667</v>
      </c>
      <c r="L495" s="15">
        <v>118750</v>
      </c>
      <c r="M495" s="15">
        <v>153409</v>
      </c>
      <c r="N495" s="15">
        <v>426136</v>
      </c>
      <c r="O495" s="15">
        <v>207386</v>
      </c>
      <c r="P495" s="15">
        <v>267045</v>
      </c>
      <c r="Q495" s="15">
        <v>207386</v>
      </c>
      <c r="R495" s="15">
        <v>267045</v>
      </c>
      <c r="S495" s="28">
        <f t="shared" si="20"/>
        <v>2207074</v>
      </c>
      <c r="T495" s="28">
        <f t="shared" si="21"/>
        <v>183922.83333333334</v>
      </c>
      <c r="U495" s="108"/>
      <c r="W495" s="17"/>
      <c r="Y495" s="18"/>
      <c r="AA495" s="17"/>
    </row>
    <row r="496" spans="1:23" s="7" customFormat="1" ht="21.75" customHeight="1">
      <c r="A496" s="111"/>
      <c r="B496" s="99"/>
      <c r="C496" s="99"/>
      <c r="D496" s="102"/>
      <c r="E496" s="14">
        <v>133</v>
      </c>
      <c r="F496" s="62" t="s">
        <v>21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28">
        <f t="shared" si="20"/>
        <v>0</v>
      </c>
      <c r="T496" s="28">
        <f t="shared" si="21"/>
        <v>0</v>
      </c>
      <c r="U496" s="108"/>
      <c r="W496" s="17"/>
    </row>
    <row r="497" spans="1:25" s="7" customFormat="1" ht="21.75" customHeight="1" thickBot="1">
      <c r="A497" s="111"/>
      <c r="B497" s="99"/>
      <c r="C497" s="99"/>
      <c r="D497" s="102"/>
      <c r="E497" s="14">
        <v>232</v>
      </c>
      <c r="F497" s="62" t="s">
        <v>20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28">
        <f t="shared" si="20"/>
        <v>0</v>
      </c>
      <c r="T497" s="28">
        <f t="shared" si="21"/>
        <v>0</v>
      </c>
      <c r="U497" s="109"/>
      <c r="W497" s="17"/>
      <c r="Y497" s="18"/>
    </row>
    <row r="498" spans="1:25" s="7" customFormat="1" ht="21.75" customHeight="1">
      <c r="A498" s="110">
        <v>121</v>
      </c>
      <c r="B498" s="112">
        <v>0</v>
      </c>
      <c r="C498" s="112">
        <v>704334</v>
      </c>
      <c r="D498" s="113" t="s">
        <v>155</v>
      </c>
      <c r="E498" s="14">
        <v>141</v>
      </c>
      <c r="F498" s="62" t="s">
        <v>18</v>
      </c>
      <c r="G498" s="15">
        <v>1100000</v>
      </c>
      <c r="H498" s="15">
        <v>1100000</v>
      </c>
      <c r="I498" s="15">
        <v>1100000</v>
      </c>
      <c r="J498" s="15">
        <v>1100000</v>
      </c>
      <c r="K498" s="15">
        <v>1100000</v>
      </c>
      <c r="L498" s="15">
        <v>1100000</v>
      </c>
      <c r="M498" s="15">
        <v>1100000</v>
      </c>
      <c r="N498" s="15">
        <v>1100000</v>
      </c>
      <c r="O498" s="15">
        <v>1100000</v>
      </c>
      <c r="P498" s="15">
        <v>1100000</v>
      </c>
      <c r="Q498" s="15">
        <v>1100000</v>
      </c>
      <c r="R498" s="15">
        <v>1100000</v>
      </c>
      <c r="S498" s="28">
        <f t="shared" si="20"/>
        <v>13200000</v>
      </c>
      <c r="T498" s="28">
        <f t="shared" si="21"/>
        <v>1100000</v>
      </c>
      <c r="U498" s="114">
        <f>SUM(S498:T501)</f>
        <v>14300000</v>
      </c>
      <c r="W498" s="17"/>
      <c r="Y498" s="18"/>
    </row>
    <row r="499" spans="1:27" s="7" customFormat="1" ht="21.75" customHeight="1">
      <c r="A499" s="111"/>
      <c r="B499" s="99"/>
      <c r="C499" s="99"/>
      <c r="D499" s="102"/>
      <c r="E499" s="19">
        <v>113</v>
      </c>
      <c r="F499" s="63" t="s">
        <v>19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28">
        <f t="shared" si="20"/>
        <v>0</v>
      </c>
      <c r="T499" s="28">
        <f t="shared" si="21"/>
        <v>0</v>
      </c>
      <c r="U499" s="108"/>
      <c r="W499" s="17"/>
      <c r="Y499" s="18"/>
      <c r="AA499" s="17"/>
    </row>
    <row r="500" spans="1:23" s="7" customFormat="1" ht="21.75" customHeight="1">
      <c r="A500" s="111"/>
      <c r="B500" s="99"/>
      <c r="C500" s="99"/>
      <c r="D500" s="102"/>
      <c r="E500" s="14">
        <v>133</v>
      </c>
      <c r="F500" s="62" t="s">
        <v>21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28">
        <f t="shared" si="20"/>
        <v>0</v>
      </c>
      <c r="T500" s="28">
        <f t="shared" si="21"/>
        <v>0</v>
      </c>
      <c r="U500" s="108"/>
      <c r="W500" s="17"/>
    </row>
    <row r="501" spans="1:25" s="7" customFormat="1" ht="21.75" customHeight="1" thickBot="1">
      <c r="A501" s="111"/>
      <c r="B501" s="99"/>
      <c r="C501" s="99"/>
      <c r="D501" s="102"/>
      <c r="E501" s="14">
        <v>232</v>
      </c>
      <c r="F501" s="62" t="s">
        <v>20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28">
        <f t="shared" si="20"/>
        <v>0</v>
      </c>
      <c r="T501" s="28">
        <f t="shared" si="21"/>
        <v>0</v>
      </c>
      <c r="U501" s="109"/>
      <c r="W501" s="17"/>
      <c r="Y501" s="18"/>
    </row>
    <row r="502" spans="1:25" s="7" customFormat="1" ht="21.75" customHeight="1">
      <c r="A502" s="110">
        <v>122</v>
      </c>
      <c r="B502" s="112">
        <v>0</v>
      </c>
      <c r="C502" s="112">
        <v>933504</v>
      </c>
      <c r="D502" s="113" t="s">
        <v>156</v>
      </c>
      <c r="E502" s="14">
        <v>111</v>
      </c>
      <c r="F502" s="62" t="s">
        <v>18</v>
      </c>
      <c r="G502" s="15">
        <v>1045000</v>
      </c>
      <c r="H502" s="15">
        <v>1045000</v>
      </c>
      <c r="I502" s="15">
        <v>1045000</v>
      </c>
      <c r="J502" s="15">
        <v>1045000</v>
      </c>
      <c r="K502" s="15">
        <v>1045000</v>
      </c>
      <c r="L502" s="15">
        <v>1045000</v>
      </c>
      <c r="M502" s="15">
        <v>1045000</v>
      </c>
      <c r="N502" s="15">
        <v>1045000</v>
      </c>
      <c r="O502" s="15">
        <v>1045000</v>
      </c>
      <c r="P502" s="15">
        <v>1045000</v>
      </c>
      <c r="Q502" s="15">
        <v>1045000</v>
      </c>
      <c r="R502" s="15">
        <v>1045000</v>
      </c>
      <c r="S502" s="28">
        <f t="shared" si="20"/>
        <v>12540000</v>
      </c>
      <c r="T502" s="28">
        <f t="shared" si="21"/>
        <v>1045000</v>
      </c>
      <c r="U502" s="114">
        <f>SUM(S502:T505)</f>
        <v>13585000</v>
      </c>
      <c r="W502" s="17"/>
      <c r="Y502" s="18"/>
    </row>
    <row r="503" spans="1:27" s="7" customFormat="1" ht="21.75" customHeight="1">
      <c r="A503" s="111"/>
      <c r="B503" s="99"/>
      <c r="C503" s="99"/>
      <c r="D503" s="102"/>
      <c r="E503" s="19">
        <v>113</v>
      </c>
      <c r="F503" s="63" t="s">
        <v>19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28">
        <f t="shared" si="20"/>
        <v>0</v>
      </c>
      <c r="T503" s="28">
        <f t="shared" si="21"/>
        <v>0</v>
      </c>
      <c r="U503" s="108"/>
      <c r="W503" s="17"/>
      <c r="Y503" s="18"/>
      <c r="AA503" s="17"/>
    </row>
    <row r="504" spans="1:23" s="7" customFormat="1" ht="21.75" customHeight="1">
      <c r="A504" s="111"/>
      <c r="B504" s="99"/>
      <c r="C504" s="99"/>
      <c r="D504" s="102"/>
      <c r="E504" s="14">
        <v>133</v>
      </c>
      <c r="F504" s="62" t="s">
        <v>21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28">
        <f t="shared" si="20"/>
        <v>0</v>
      </c>
      <c r="T504" s="28">
        <f t="shared" si="21"/>
        <v>0</v>
      </c>
      <c r="U504" s="108"/>
      <c r="W504" s="17"/>
    </row>
    <row r="505" spans="1:25" s="7" customFormat="1" ht="21.75" customHeight="1" thickBot="1">
      <c r="A505" s="111"/>
      <c r="B505" s="99"/>
      <c r="C505" s="99"/>
      <c r="D505" s="102"/>
      <c r="E505" s="14">
        <v>232</v>
      </c>
      <c r="F505" s="62" t="s">
        <v>20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28">
        <f t="shared" si="20"/>
        <v>0</v>
      </c>
      <c r="T505" s="28">
        <f t="shared" si="21"/>
        <v>0</v>
      </c>
      <c r="U505" s="109"/>
      <c r="W505" s="17"/>
      <c r="Y505" s="18"/>
    </row>
    <row r="506" spans="1:25" s="7" customFormat="1" ht="21.75" customHeight="1">
      <c r="A506" s="110">
        <v>123</v>
      </c>
      <c r="B506" s="112">
        <v>0</v>
      </c>
      <c r="C506" s="112">
        <v>1649928</v>
      </c>
      <c r="D506" s="113" t="s">
        <v>157</v>
      </c>
      <c r="E506" s="14">
        <v>141</v>
      </c>
      <c r="F506" s="62" t="s">
        <v>18</v>
      </c>
      <c r="G506" s="15">
        <v>1000000</v>
      </c>
      <c r="H506" s="15">
        <v>1000000</v>
      </c>
      <c r="I506" s="15">
        <v>1000000</v>
      </c>
      <c r="J506" s="15">
        <v>1000000</v>
      </c>
      <c r="K506" s="15">
        <v>1000000</v>
      </c>
      <c r="L506" s="15">
        <v>1000000</v>
      </c>
      <c r="M506" s="15">
        <v>1000000</v>
      </c>
      <c r="N506" s="15">
        <v>1000000</v>
      </c>
      <c r="O506" s="15">
        <v>1000000</v>
      </c>
      <c r="P506" s="15">
        <v>1000000</v>
      </c>
      <c r="Q506" s="15">
        <v>1000000</v>
      </c>
      <c r="R506" s="15">
        <v>1000000</v>
      </c>
      <c r="S506" s="28">
        <f t="shared" si="20"/>
        <v>12000000</v>
      </c>
      <c r="T506" s="28">
        <f t="shared" si="21"/>
        <v>1000000</v>
      </c>
      <c r="U506" s="114">
        <f>SUM(S506:T509)</f>
        <v>13787878</v>
      </c>
      <c r="W506" s="17"/>
      <c r="Y506" s="18"/>
    </row>
    <row r="507" spans="1:27" s="7" customFormat="1" ht="21.75" customHeight="1">
      <c r="A507" s="111"/>
      <c r="B507" s="99"/>
      <c r="C507" s="99"/>
      <c r="D507" s="102"/>
      <c r="E507" s="19">
        <v>141</v>
      </c>
      <c r="F507" s="63" t="s">
        <v>238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363636</v>
      </c>
      <c r="P507" s="15">
        <v>363636</v>
      </c>
      <c r="Q507" s="15">
        <v>0</v>
      </c>
      <c r="R507" s="15">
        <v>0</v>
      </c>
      <c r="S507" s="28">
        <f t="shared" si="20"/>
        <v>727272</v>
      </c>
      <c r="T507" s="28">
        <f t="shared" si="21"/>
        <v>60606</v>
      </c>
      <c r="U507" s="108"/>
      <c r="W507" s="17"/>
      <c r="Y507" s="18"/>
      <c r="AA507" s="17"/>
    </row>
    <row r="508" spans="1:23" s="7" customFormat="1" ht="21.75" customHeight="1">
      <c r="A508" s="111"/>
      <c r="B508" s="99"/>
      <c r="C508" s="99"/>
      <c r="D508" s="102"/>
      <c r="E508" s="14">
        <v>133</v>
      </c>
      <c r="F508" s="62" t="s">
        <v>21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28">
        <f t="shared" si="20"/>
        <v>0</v>
      </c>
      <c r="T508" s="28">
        <f t="shared" si="21"/>
        <v>0</v>
      </c>
      <c r="U508" s="108"/>
      <c r="W508" s="17"/>
    </row>
    <row r="509" spans="1:25" s="7" customFormat="1" ht="21.75" customHeight="1" thickBot="1">
      <c r="A509" s="111"/>
      <c r="B509" s="99"/>
      <c r="C509" s="99"/>
      <c r="D509" s="102"/>
      <c r="E509" s="14">
        <v>232</v>
      </c>
      <c r="F509" s="62" t="s">
        <v>20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28">
        <f t="shared" si="20"/>
        <v>0</v>
      </c>
      <c r="T509" s="28">
        <f t="shared" si="21"/>
        <v>0</v>
      </c>
      <c r="U509" s="109"/>
      <c r="W509" s="17"/>
      <c r="Y509" s="18"/>
    </row>
    <row r="510" spans="1:25" s="7" customFormat="1" ht="21.75" customHeight="1">
      <c r="A510" s="110">
        <v>124</v>
      </c>
      <c r="B510" s="112">
        <v>0</v>
      </c>
      <c r="C510" s="112">
        <v>5255616</v>
      </c>
      <c r="D510" s="113" t="s">
        <v>158</v>
      </c>
      <c r="E510" s="14">
        <v>141</v>
      </c>
      <c r="F510" s="62" t="s">
        <v>18</v>
      </c>
      <c r="G510" s="15">
        <v>800000</v>
      </c>
      <c r="H510" s="15">
        <v>800000</v>
      </c>
      <c r="I510" s="15">
        <v>800000</v>
      </c>
      <c r="J510" s="15">
        <v>800000</v>
      </c>
      <c r="K510" s="15">
        <v>800000</v>
      </c>
      <c r="L510" s="15">
        <v>800000</v>
      </c>
      <c r="M510" s="15">
        <v>800000</v>
      </c>
      <c r="N510" s="15">
        <v>800000</v>
      </c>
      <c r="O510" s="15">
        <v>800000</v>
      </c>
      <c r="P510" s="15">
        <v>800000</v>
      </c>
      <c r="Q510" s="15">
        <v>800000</v>
      </c>
      <c r="R510" s="15">
        <v>800000</v>
      </c>
      <c r="S510" s="28">
        <f t="shared" si="20"/>
        <v>9600000</v>
      </c>
      <c r="T510" s="28">
        <f t="shared" si="21"/>
        <v>800000</v>
      </c>
      <c r="U510" s="114">
        <f>SUM(S510:T513)</f>
        <v>11065658.5</v>
      </c>
      <c r="W510" s="17"/>
      <c r="Y510" s="18"/>
    </row>
    <row r="511" spans="1:27" s="7" customFormat="1" ht="21.75" customHeight="1">
      <c r="A511" s="111"/>
      <c r="B511" s="99"/>
      <c r="C511" s="99"/>
      <c r="D511" s="102"/>
      <c r="E511" s="19">
        <v>113</v>
      </c>
      <c r="F511" s="63" t="s">
        <v>19</v>
      </c>
      <c r="G511" s="15">
        <v>0</v>
      </c>
      <c r="H511" s="15">
        <v>0</v>
      </c>
      <c r="I511" s="15">
        <v>54545</v>
      </c>
      <c r="J511" s="15">
        <v>0</v>
      </c>
      <c r="K511" s="15">
        <v>0</v>
      </c>
      <c r="L511" s="15">
        <v>206909</v>
      </c>
      <c r="M511" s="15">
        <v>73364</v>
      </c>
      <c r="N511" s="15">
        <v>25091</v>
      </c>
      <c r="O511" s="15">
        <v>54545</v>
      </c>
      <c r="P511" s="15">
        <v>0</v>
      </c>
      <c r="Q511" s="15">
        <v>200000</v>
      </c>
      <c r="R511" s="15">
        <v>0</v>
      </c>
      <c r="S511" s="28">
        <f t="shared" si="20"/>
        <v>614454</v>
      </c>
      <c r="T511" s="28">
        <f t="shared" si="21"/>
        <v>51204.5</v>
      </c>
      <c r="U511" s="108"/>
      <c r="W511" s="17"/>
      <c r="Y511" s="18"/>
      <c r="AA511" s="17"/>
    </row>
    <row r="512" spans="1:23" s="7" customFormat="1" ht="21.75" customHeight="1">
      <c r="A512" s="111"/>
      <c r="B512" s="99"/>
      <c r="C512" s="99"/>
      <c r="D512" s="102"/>
      <c r="E512" s="14">
        <v>133</v>
      </c>
      <c r="F512" s="62" t="s">
        <v>21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28">
        <f t="shared" si="20"/>
        <v>0</v>
      </c>
      <c r="T512" s="28">
        <f t="shared" si="21"/>
        <v>0</v>
      </c>
      <c r="U512" s="108"/>
      <c r="W512" s="17"/>
    </row>
    <row r="513" spans="1:25" s="7" customFormat="1" ht="21.75" customHeight="1" thickBot="1">
      <c r="A513" s="111"/>
      <c r="B513" s="99"/>
      <c r="C513" s="99"/>
      <c r="D513" s="102"/>
      <c r="E513" s="14">
        <v>232</v>
      </c>
      <c r="F513" s="62" t="s">
        <v>20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28">
        <f t="shared" si="20"/>
        <v>0</v>
      </c>
      <c r="T513" s="28">
        <f t="shared" si="21"/>
        <v>0</v>
      </c>
      <c r="U513" s="109"/>
      <c r="W513" s="17"/>
      <c r="Y513" s="18"/>
    </row>
    <row r="514" spans="1:25" s="7" customFormat="1" ht="21.75" customHeight="1">
      <c r="A514" s="110">
        <v>125</v>
      </c>
      <c r="B514" s="112">
        <v>0</v>
      </c>
      <c r="C514" s="112">
        <v>3001916</v>
      </c>
      <c r="D514" s="113" t="s">
        <v>159</v>
      </c>
      <c r="E514" s="14">
        <v>111</v>
      </c>
      <c r="F514" s="62" t="s">
        <v>18</v>
      </c>
      <c r="G514" s="15">
        <v>3600000</v>
      </c>
      <c r="H514" s="15">
        <v>3600000</v>
      </c>
      <c r="I514" s="15">
        <v>3600000</v>
      </c>
      <c r="J514" s="15">
        <v>3600000</v>
      </c>
      <c r="K514" s="15">
        <v>3600000</v>
      </c>
      <c r="L514" s="15">
        <v>3600000</v>
      </c>
      <c r="M514" s="15">
        <v>3600000</v>
      </c>
      <c r="N514" s="15">
        <v>3600000</v>
      </c>
      <c r="O514" s="15">
        <v>3600000</v>
      </c>
      <c r="P514" s="15">
        <v>3600000</v>
      </c>
      <c r="Q514" s="15">
        <v>3600000</v>
      </c>
      <c r="R514" s="15">
        <v>3600000</v>
      </c>
      <c r="S514" s="28">
        <f t="shared" si="20"/>
        <v>43200000</v>
      </c>
      <c r="T514" s="28">
        <f t="shared" si="21"/>
        <v>3600000</v>
      </c>
      <c r="U514" s="114">
        <f>SUM(S514:T517)</f>
        <v>91297372.83333334</v>
      </c>
      <c r="W514" s="17"/>
      <c r="Y514" s="18"/>
    </row>
    <row r="515" spans="1:27" s="7" customFormat="1" ht="21.75" customHeight="1">
      <c r="A515" s="111"/>
      <c r="B515" s="99"/>
      <c r="C515" s="99"/>
      <c r="D515" s="102"/>
      <c r="E515" s="19">
        <v>111</v>
      </c>
      <c r="F515" s="63" t="s">
        <v>238</v>
      </c>
      <c r="G515" s="15">
        <v>1145454</v>
      </c>
      <c r="H515" s="15">
        <v>409090</v>
      </c>
      <c r="I515" s="15">
        <v>523636</v>
      </c>
      <c r="J515" s="15">
        <v>675000</v>
      </c>
      <c r="K515" s="15">
        <v>750273</v>
      </c>
      <c r="L515" s="15">
        <v>1003909</v>
      </c>
      <c r="M515" s="15">
        <v>452455</v>
      </c>
      <c r="N515" s="15">
        <v>0</v>
      </c>
      <c r="O515" s="15">
        <v>150545</v>
      </c>
      <c r="P515" s="15">
        <v>332591</v>
      </c>
      <c r="Q515" s="15">
        <v>231545</v>
      </c>
      <c r="R515" s="15">
        <v>0</v>
      </c>
      <c r="S515" s="28">
        <f t="shared" si="20"/>
        <v>5674498</v>
      </c>
      <c r="T515" s="28">
        <f t="shared" si="21"/>
        <v>472874.8333333333</v>
      </c>
      <c r="U515" s="108"/>
      <c r="W515" s="17"/>
      <c r="Y515" s="18"/>
      <c r="AA515" s="17"/>
    </row>
    <row r="516" spans="1:23" s="7" customFormat="1" ht="21.75" customHeight="1">
      <c r="A516" s="111"/>
      <c r="B516" s="99"/>
      <c r="C516" s="99"/>
      <c r="D516" s="102"/>
      <c r="E516" s="14">
        <v>133</v>
      </c>
      <c r="F516" s="62" t="s">
        <v>21</v>
      </c>
      <c r="G516" s="15">
        <v>2950000</v>
      </c>
      <c r="H516" s="15">
        <v>2950000</v>
      </c>
      <c r="I516" s="15">
        <v>2950000</v>
      </c>
      <c r="J516" s="15">
        <v>2950000</v>
      </c>
      <c r="K516" s="15">
        <v>2950000</v>
      </c>
      <c r="L516" s="15">
        <v>2950000</v>
      </c>
      <c r="M516" s="15">
        <v>2950000</v>
      </c>
      <c r="N516" s="15">
        <v>2950000</v>
      </c>
      <c r="O516" s="15">
        <v>2950000</v>
      </c>
      <c r="P516" s="15">
        <v>2950000</v>
      </c>
      <c r="Q516" s="15">
        <v>2950000</v>
      </c>
      <c r="R516" s="15">
        <v>2950000</v>
      </c>
      <c r="S516" s="28">
        <f t="shared" si="20"/>
        <v>35400000</v>
      </c>
      <c r="T516" s="28">
        <f t="shared" si="21"/>
        <v>2950000</v>
      </c>
      <c r="U516" s="108"/>
      <c r="W516" s="17"/>
    </row>
    <row r="517" spans="1:25" s="7" customFormat="1" ht="21.75" customHeight="1" thickBot="1">
      <c r="A517" s="111"/>
      <c r="B517" s="99"/>
      <c r="C517" s="99"/>
      <c r="D517" s="102"/>
      <c r="E517" s="14">
        <v>232</v>
      </c>
      <c r="F517" s="62" t="s">
        <v>20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28">
        <f t="shared" si="20"/>
        <v>0</v>
      </c>
      <c r="T517" s="28">
        <f t="shared" si="21"/>
        <v>0</v>
      </c>
      <c r="U517" s="109"/>
      <c r="W517" s="17"/>
      <c r="Y517" s="18"/>
    </row>
    <row r="518" spans="1:25" s="7" customFormat="1" ht="21.75" customHeight="1">
      <c r="A518" s="110">
        <v>126</v>
      </c>
      <c r="B518" s="112">
        <v>0</v>
      </c>
      <c r="C518" s="112">
        <v>2348287</v>
      </c>
      <c r="D518" s="113" t="s">
        <v>160</v>
      </c>
      <c r="E518" s="14">
        <v>144</v>
      </c>
      <c r="F518" s="62" t="s">
        <v>18</v>
      </c>
      <c r="G518" s="15">
        <v>700000</v>
      </c>
      <c r="H518" s="15">
        <v>700000</v>
      </c>
      <c r="I518" s="15">
        <v>700000</v>
      </c>
      <c r="J518" s="15">
        <v>700000</v>
      </c>
      <c r="K518" s="15">
        <v>700000</v>
      </c>
      <c r="L518" s="15">
        <v>700000</v>
      </c>
      <c r="M518" s="15">
        <v>700000</v>
      </c>
      <c r="N518" s="15">
        <v>700000</v>
      </c>
      <c r="O518" s="15">
        <v>700000</v>
      </c>
      <c r="P518" s="15">
        <v>700000</v>
      </c>
      <c r="Q518" s="15">
        <v>700000</v>
      </c>
      <c r="R518" s="15">
        <v>700000</v>
      </c>
      <c r="S518" s="28">
        <f t="shared" si="20"/>
        <v>8400000</v>
      </c>
      <c r="T518" s="28">
        <f t="shared" si="21"/>
        <v>700000</v>
      </c>
      <c r="U518" s="114">
        <f>SUM(S518:T521)</f>
        <v>10743399.333333334</v>
      </c>
      <c r="W518" s="17"/>
      <c r="Y518" s="18"/>
    </row>
    <row r="519" spans="1:27" s="7" customFormat="1" ht="21.75" customHeight="1">
      <c r="A519" s="111"/>
      <c r="B519" s="99"/>
      <c r="C519" s="99"/>
      <c r="D519" s="102"/>
      <c r="E519" s="19">
        <v>144</v>
      </c>
      <c r="F519" s="63" t="s">
        <v>238</v>
      </c>
      <c r="G519" s="15">
        <v>0</v>
      </c>
      <c r="H519" s="15">
        <v>127271</v>
      </c>
      <c r="I519" s="15">
        <v>148485</v>
      </c>
      <c r="J519" s="15">
        <v>63636</v>
      </c>
      <c r="K519" s="15">
        <v>132443</v>
      </c>
      <c r="L519" s="15">
        <v>119318</v>
      </c>
      <c r="M519" s="15">
        <v>127273</v>
      </c>
      <c r="N519" s="15">
        <v>235455</v>
      </c>
      <c r="O519" s="15">
        <v>232034</v>
      </c>
      <c r="P519" s="15">
        <v>202125</v>
      </c>
      <c r="Q519" s="15">
        <v>105080</v>
      </c>
      <c r="R519" s="15">
        <v>23864</v>
      </c>
      <c r="S519" s="28">
        <f t="shared" si="20"/>
        <v>1516984</v>
      </c>
      <c r="T519" s="28">
        <f t="shared" si="21"/>
        <v>126415.33333333333</v>
      </c>
      <c r="U519" s="108"/>
      <c r="W519" s="17"/>
      <c r="Y519" s="18"/>
      <c r="AA519" s="17"/>
    </row>
    <row r="520" spans="1:23" s="7" customFormat="1" ht="21.75" customHeight="1">
      <c r="A520" s="111"/>
      <c r="B520" s="99"/>
      <c r="C520" s="99"/>
      <c r="D520" s="102"/>
      <c r="E520" s="14">
        <v>133</v>
      </c>
      <c r="F520" s="62" t="s">
        <v>21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28">
        <f t="shared" si="20"/>
        <v>0</v>
      </c>
      <c r="T520" s="28">
        <f t="shared" si="21"/>
        <v>0</v>
      </c>
      <c r="U520" s="108"/>
      <c r="W520" s="17"/>
    </row>
    <row r="521" spans="1:25" s="7" customFormat="1" ht="21.75" customHeight="1" thickBot="1">
      <c r="A521" s="111"/>
      <c r="B521" s="99"/>
      <c r="C521" s="99"/>
      <c r="D521" s="102"/>
      <c r="E521" s="70">
        <v>232</v>
      </c>
      <c r="F521" s="71" t="s">
        <v>20</v>
      </c>
      <c r="G521" s="72">
        <v>0</v>
      </c>
      <c r="H521" s="72">
        <v>0</v>
      </c>
      <c r="I521" s="72">
        <v>0</v>
      </c>
      <c r="J521" s="72">
        <v>0</v>
      </c>
      <c r="K521" s="72">
        <v>0</v>
      </c>
      <c r="L521" s="72">
        <v>0</v>
      </c>
      <c r="M521" s="72">
        <v>0</v>
      </c>
      <c r="N521" s="72">
        <v>0</v>
      </c>
      <c r="O521" s="72">
        <v>0</v>
      </c>
      <c r="P521" s="72">
        <v>0</v>
      </c>
      <c r="Q521" s="72">
        <v>0</v>
      </c>
      <c r="R521" s="72">
        <v>0</v>
      </c>
      <c r="S521" s="28">
        <f t="shared" si="20"/>
        <v>0</v>
      </c>
      <c r="T521" s="28">
        <f t="shared" si="21"/>
        <v>0</v>
      </c>
      <c r="U521" s="109"/>
      <c r="W521" s="17"/>
      <c r="Y521" s="18"/>
    </row>
    <row r="522" spans="1:25" s="75" customFormat="1" ht="21.75" customHeight="1">
      <c r="A522" s="95">
        <v>127</v>
      </c>
      <c r="B522" s="98">
        <v>0</v>
      </c>
      <c r="C522" s="98">
        <v>4679742</v>
      </c>
      <c r="D522" s="101" t="s">
        <v>162</v>
      </c>
      <c r="E522" s="26">
        <v>141</v>
      </c>
      <c r="F522" s="65" t="s">
        <v>18</v>
      </c>
      <c r="G522" s="73">
        <v>800000</v>
      </c>
      <c r="H522" s="73">
        <v>800000</v>
      </c>
      <c r="I522" s="73">
        <v>800000</v>
      </c>
      <c r="J522" s="73">
        <v>800000</v>
      </c>
      <c r="K522" s="73">
        <v>800000</v>
      </c>
      <c r="L522" s="73">
        <v>800000</v>
      </c>
      <c r="M522" s="73">
        <v>800000</v>
      </c>
      <c r="N522" s="73">
        <v>800000</v>
      </c>
      <c r="O522" s="73">
        <v>800000</v>
      </c>
      <c r="P522" s="73">
        <v>800000</v>
      </c>
      <c r="Q522" s="73">
        <v>800000</v>
      </c>
      <c r="R522" s="73">
        <v>800000</v>
      </c>
      <c r="S522" s="28">
        <f t="shared" si="20"/>
        <v>9600000</v>
      </c>
      <c r="T522" s="28">
        <f t="shared" si="21"/>
        <v>800000</v>
      </c>
      <c r="U522" s="107">
        <f>SUM(S522:T525)</f>
        <v>11903945.083333334</v>
      </c>
      <c r="W522" s="76"/>
      <c r="Y522" s="77"/>
    </row>
    <row r="523" spans="1:27" s="78" customFormat="1" ht="21.75" customHeight="1">
      <c r="A523" s="96"/>
      <c r="B523" s="99"/>
      <c r="C523" s="99"/>
      <c r="D523" s="102"/>
      <c r="E523" s="19">
        <v>113</v>
      </c>
      <c r="F523" s="63" t="s">
        <v>19</v>
      </c>
      <c r="G523" s="15">
        <v>81818</v>
      </c>
      <c r="H523" s="15">
        <v>116667</v>
      </c>
      <c r="I523" s="15">
        <v>93939</v>
      </c>
      <c r="J523" s="15">
        <v>78788</v>
      </c>
      <c r="K523" s="15">
        <v>46970</v>
      </c>
      <c r="L523" s="15">
        <v>104545</v>
      </c>
      <c r="M523" s="15">
        <v>85227</v>
      </c>
      <c r="N523" s="15">
        <v>215909</v>
      </c>
      <c r="O523" s="15">
        <v>104167</v>
      </c>
      <c r="P523" s="15">
        <v>143939</v>
      </c>
      <c r="Q523" s="15">
        <v>157197</v>
      </c>
      <c r="R523" s="15">
        <v>159091</v>
      </c>
      <c r="S523" s="28">
        <f t="shared" si="20"/>
        <v>1388257</v>
      </c>
      <c r="T523" s="28">
        <f t="shared" si="21"/>
        <v>115688.08333333333</v>
      </c>
      <c r="U523" s="108"/>
      <c r="W523" s="79"/>
      <c r="Y523" s="80"/>
      <c r="AA523" s="79"/>
    </row>
    <row r="524" spans="1:23" s="78" customFormat="1" ht="21.75" customHeight="1">
      <c r="A524" s="96"/>
      <c r="B524" s="99"/>
      <c r="C524" s="99"/>
      <c r="D524" s="102"/>
      <c r="E524" s="14">
        <v>133</v>
      </c>
      <c r="F524" s="62" t="s">
        <v>21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28">
        <f t="shared" si="20"/>
        <v>0</v>
      </c>
      <c r="T524" s="28">
        <f t="shared" si="21"/>
        <v>0</v>
      </c>
      <c r="U524" s="108"/>
      <c r="W524" s="79"/>
    </row>
    <row r="525" spans="1:25" s="81" customFormat="1" ht="21.75" customHeight="1" thickBot="1">
      <c r="A525" s="97"/>
      <c r="B525" s="100"/>
      <c r="C525" s="100"/>
      <c r="D525" s="103"/>
      <c r="E525" s="40">
        <v>232</v>
      </c>
      <c r="F525" s="66" t="s">
        <v>20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8">
        <f t="shared" si="20"/>
        <v>0</v>
      </c>
      <c r="T525" s="28">
        <f t="shared" si="21"/>
        <v>0</v>
      </c>
      <c r="U525" s="109"/>
      <c r="W525" s="82"/>
      <c r="Y525" s="83"/>
    </row>
    <row r="526" spans="1:25" s="75" customFormat="1" ht="21.75" customHeight="1">
      <c r="A526" s="95">
        <v>128</v>
      </c>
      <c r="B526" s="98">
        <v>0</v>
      </c>
      <c r="C526" s="98">
        <v>3635481</v>
      </c>
      <c r="D526" s="101" t="s">
        <v>163</v>
      </c>
      <c r="E526" s="26">
        <v>141</v>
      </c>
      <c r="F526" s="65" t="s">
        <v>18</v>
      </c>
      <c r="G526" s="73">
        <v>1600000</v>
      </c>
      <c r="H526" s="73">
        <v>1600000</v>
      </c>
      <c r="I526" s="73">
        <v>1600000</v>
      </c>
      <c r="J526" s="73">
        <v>1600000</v>
      </c>
      <c r="K526" s="73">
        <v>1600000</v>
      </c>
      <c r="L526" s="73">
        <v>1600000</v>
      </c>
      <c r="M526" s="73">
        <v>1600000</v>
      </c>
      <c r="N526" s="73">
        <v>1600000</v>
      </c>
      <c r="O526" s="73">
        <v>1600000</v>
      </c>
      <c r="P526" s="73">
        <v>1600000</v>
      </c>
      <c r="Q526" s="73">
        <v>1600000</v>
      </c>
      <c r="R526" s="73">
        <v>1600000</v>
      </c>
      <c r="S526" s="28">
        <f t="shared" si="20"/>
        <v>19200000</v>
      </c>
      <c r="T526" s="28">
        <f t="shared" si="21"/>
        <v>1600000</v>
      </c>
      <c r="U526" s="107">
        <f>SUM(S526:T529)</f>
        <v>21930212.416666668</v>
      </c>
      <c r="W526" s="76"/>
      <c r="Y526" s="77"/>
    </row>
    <row r="527" spans="1:27" s="78" customFormat="1" ht="21.75" customHeight="1">
      <c r="A527" s="96"/>
      <c r="B527" s="99"/>
      <c r="C527" s="99"/>
      <c r="D527" s="102"/>
      <c r="E527" s="19">
        <v>141</v>
      </c>
      <c r="F527" s="63" t="s">
        <v>238</v>
      </c>
      <c r="G527" s="15">
        <v>0</v>
      </c>
      <c r="H527" s="15">
        <v>0</v>
      </c>
      <c r="I527" s="15">
        <v>0</v>
      </c>
      <c r="J527" s="15">
        <v>0</v>
      </c>
      <c r="K527" s="15">
        <v>0</v>
      </c>
      <c r="L527" s="15">
        <v>54545</v>
      </c>
      <c r="M527" s="15">
        <v>0</v>
      </c>
      <c r="N527" s="15">
        <v>261455</v>
      </c>
      <c r="O527" s="15">
        <v>0</v>
      </c>
      <c r="P527" s="15">
        <v>0</v>
      </c>
      <c r="Q527" s="15">
        <v>145455</v>
      </c>
      <c r="R527" s="15">
        <v>581818</v>
      </c>
      <c r="S527" s="28">
        <f t="shared" si="20"/>
        <v>1043273</v>
      </c>
      <c r="T527" s="28">
        <f t="shared" si="21"/>
        <v>86939.41666666667</v>
      </c>
      <c r="U527" s="108"/>
      <c r="W527" s="79"/>
      <c r="Y527" s="80"/>
      <c r="AA527" s="79"/>
    </row>
    <row r="528" spans="1:23" s="78" customFormat="1" ht="21.75" customHeight="1">
      <c r="A528" s="96"/>
      <c r="B528" s="99"/>
      <c r="C528" s="99"/>
      <c r="D528" s="102"/>
      <c r="E528" s="14">
        <v>133</v>
      </c>
      <c r="F528" s="62" t="s">
        <v>21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28">
        <f t="shared" si="20"/>
        <v>0</v>
      </c>
      <c r="T528" s="28">
        <f t="shared" si="21"/>
        <v>0</v>
      </c>
      <c r="U528" s="108"/>
      <c r="W528" s="79"/>
    </row>
    <row r="529" spans="1:25" s="81" customFormat="1" ht="21.75" customHeight="1" thickBot="1">
      <c r="A529" s="97"/>
      <c r="B529" s="100"/>
      <c r="C529" s="100"/>
      <c r="D529" s="103"/>
      <c r="E529" s="40">
        <v>232</v>
      </c>
      <c r="F529" s="66" t="s">
        <v>20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8">
        <f aca="true" t="shared" si="22" ref="S529:S592">SUM(G529:R529)</f>
        <v>0</v>
      </c>
      <c r="T529" s="28">
        <f aca="true" t="shared" si="23" ref="T529:T592">S529/12</f>
        <v>0</v>
      </c>
      <c r="U529" s="109"/>
      <c r="W529" s="82"/>
      <c r="Y529" s="83"/>
    </row>
    <row r="530" spans="1:25" s="75" customFormat="1" ht="21.75" customHeight="1">
      <c r="A530" s="95">
        <v>129</v>
      </c>
      <c r="B530" s="98">
        <v>0</v>
      </c>
      <c r="C530" s="98">
        <v>2128058</v>
      </c>
      <c r="D530" s="101" t="s">
        <v>164</v>
      </c>
      <c r="E530" s="26">
        <v>144</v>
      </c>
      <c r="F530" s="65" t="s">
        <v>18</v>
      </c>
      <c r="G530" s="73">
        <v>900000</v>
      </c>
      <c r="H530" s="73">
        <v>900000</v>
      </c>
      <c r="I530" s="73">
        <v>900000</v>
      </c>
      <c r="J530" s="73">
        <v>900000</v>
      </c>
      <c r="K530" s="73">
        <v>900000</v>
      </c>
      <c r="L530" s="73">
        <v>900000</v>
      </c>
      <c r="M530" s="73">
        <v>900000</v>
      </c>
      <c r="N530" s="73">
        <v>900000</v>
      </c>
      <c r="O530" s="73">
        <v>900000</v>
      </c>
      <c r="P530" s="73">
        <v>900000</v>
      </c>
      <c r="Q530" s="73">
        <v>900000</v>
      </c>
      <c r="R530" s="73">
        <v>900000</v>
      </c>
      <c r="S530" s="28">
        <f t="shared" si="22"/>
        <v>10800000</v>
      </c>
      <c r="T530" s="28">
        <f t="shared" si="23"/>
        <v>900000</v>
      </c>
      <c r="U530" s="107">
        <f>SUM(S530:T533)</f>
        <v>12400945.916666666</v>
      </c>
      <c r="W530" s="76"/>
      <c r="Y530" s="77"/>
    </row>
    <row r="531" spans="1:27" s="78" customFormat="1" ht="21.75" customHeight="1">
      <c r="A531" s="96"/>
      <c r="B531" s="99"/>
      <c r="C531" s="99"/>
      <c r="D531" s="102"/>
      <c r="E531" s="19">
        <v>144</v>
      </c>
      <c r="F531" s="63" t="s">
        <v>238</v>
      </c>
      <c r="G531" s="15">
        <v>0</v>
      </c>
      <c r="H531" s="15">
        <v>30682</v>
      </c>
      <c r="I531" s="15">
        <v>0</v>
      </c>
      <c r="J531" s="15">
        <v>0</v>
      </c>
      <c r="K531" s="15">
        <v>45409</v>
      </c>
      <c r="L531" s="15">
        <v>0</v>
      </c>
      <c r="M531" s="15">
        <v>0</v>
      </c>
      <c r="N531" s="15">
        <v>143182</v>
      </c>
      <c r="O531" s="15">
        <v>111784</v>
      </c>
      <c r="P531" s="15">
        <v>0</v>
      </c>
      <c r="Q531" s="15">
        <v>271481</v>
      </c>
      <c r="R531" s="15">
        <v>44489</v>
      </c>
      <c r="S531" s="28">
        <f t="shared" si="22"/>
        <v>647027</v>
      </c>
      <c r="T531" s="28">
        <f t="shared" si="23"/>
        <v>53918.916666666664</v>
      </c>
      <c r="U531" s="108"/>
      <c r="W531" s="79"/>
      <c r="Y531" s="80"/>
      <c r="AA531" s="79"/>
    </row>
    <row r="532" spans="1:23" s="78" customFormat="1" ht="21.75" customHeight="1">
      <c r="A532" s="96"/>
      <c r="B532" s="99"/>
      <c r="C532" s="99"/>
      <c r="D532" s="102"/>
      <c r="E532" s="14">
        <v>133</v>
      </c>
      <c r="F532" s="62" t="s">
        <v>21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28">
        <f t="shared" si="22"/>
        <v>0</v>
      </c>
      <c r="T532" s="28">
        <f t="shared" si="23"/>
        <v>0</v>
      </c>
      <c r="U532" s="108"/>
      <c r="W532" s="79"/>
    </row>
    <row r="533" spans="1:25" s="81" customFormat="1" ht="21.75" customHeight="1" thickBot="1">
      <c r="A533" s="97"/>
      <c r="B533" s="100"/>
      <c r="C533" s="100"/>
      <c r="D533" s="103"/>
      <c r="E533" s="40">
        <v>232</v>
      </c>
      <c r="F533" s="66" t="s">
        <v>20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8">
        <f t="shared" si="22"/>
        <v>0</v>
      </c>
      <c r="T533" s="28">
        <f t="shared" si="23"/>
        <v>0</v>
      </c>
      <c r="U533" s="109"/>
      <c r="W533" s="82"/>
      <c r="Y533" s="83"/>
    </row>
    <row r="534" spans="1:25" s="7" customFormat="1" ht="21.75" customHeight="1">
      <c r="A534" s="95">
        <v>130</v>
      </c>
      <c r="B534" s="98">
        <v>0</v>
      </c>
      <c r="C534" s="98">
        <v>5012914</v>
      </c>
      <c r="D534" s="101" t="s">
        <v>165</v>
      </c>
      <c r="E534" s="74">
        <v>141</v>
      </c>
      <c r="F534" s="63" t="s">
        <v>18</v>
      </c>
      <c r="G534" s="39">
        <v>800000</v>
      </c>
      <c r="H534" s="39">
        <v>800000</v>
      </c>
      <c r="I534" s="39">
        <v>800000</v>
      </c>
      <c r="J534" s="39">
        <v>800000</v>
      </c>
      <c r="K534" s="39">
        <v>800000</v>
      </c>
      <c r="L534" s="39">
        <v>800000</v>
      </c>
      <c r="M534" s="39">
        <v>800000</v>
      </c>
      <c r="N534" s="39">
        <v>800000</v>
      </c>
      <c r="O534" s="39">
        <v>239999</v>
      </c>
      <c r="P534" s="39">
        <v>0</v>
      </c>
      <c r="Q534" s="39">
        <v>0</v>
      </c>
      <c r="R534" s="39">
        <v>0</v>
      </c>
      <c r="S534" s="28">
        <f t="shared" si="22"/>
        <v>6639999</v>
      </c>
      <c r="T534" s="28">
        <f t="shared" si="23"/>
        <v>553333.25</v>
      </c>
      <c r="U534" s="104">
        <f>SUM(S534:T537)</f>
        <v>7193332.25</v>
      </c>
      <c r="W534" s="17"/>
      <c r="Y534" s="18"/>
    </row>
    <row r="535" spans="1:27" s="7" customFormat="1" ht="21.75" customHeight="1">
      <c r="A535" s="96"/>
      <c r="B535" s="99"/>
      <c r="C535" s="99"/>
      <c r="D535" s="102"/>
      <c r="E535" s="19">
        <v>113</v>
      </c>
      <c r="F535" s="63" t="s">
        <v>19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28">
        <f t="shared" si="22"/>
        <v>0</v>
      </c>
      <c r="T535" s="28">
        <f t="shared" si="23"/>
        <v>0</v>
      </c>
      <c r="U535" s="105"/>
      <c r="W535" s="17"/>
      <c r="Y535" s="18"/>
      <c r="AA535" s="17"/>
    </row>
    <row r="536" spans="1:23" s="7" customFormat="1" ht="21.75" customHeight="1">
      <c r="A536" s="96"/>
      <c r="B536" s="99"/>
      <c r="C536" s="99"/>
      <c r="D536" s="102"/>
      <c r="E536" s="14">
        <v>133</v>
      </c>
      <c r="F536" s="62" t="s">
        <v>21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28">
        <f t="shared" si="22"/>
        <v>0</v>
      </c>
      <c r="T536" s="28">
        <f t="shared" si="23"/>
        <v>0</v>
      </c>
      <c r="U536" s="105"/>
      <c r="W536" s="17"/>
    </row>
    <row r="537" spans="1:25" s="7" customFormat="1" ht="21.75" customHeight="1" thickBot="1">
      <c r="A537" s="97"/>
      <c r="B537" s="100"/>
      <c r="C537" s="100"/>
      <c r="D537" s="103"/>
      <c r="E537" s="40">
        <v>232</v>
      </c>
      <c r="F537" s="66" t="s">
        <v>20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8">
        <f t="shared" si="22"/>
        <v>0</v>
      </c>
      <c r="T537" s="28">
        <f t="shared" si="23"/>
        <v>0</v>
      </c>
      <c r="U537" s="106"/>
      <c r="W537" s="17"/>
      <c r="Y537" s="18"/>
    </row>
    <row r="538" spans="1:25" s="7" customFormat="1" ht="21.75" customHeight="1">
      <c r="A538" s="95">
        <v>131</v>
      </c>
      <c r="B538" s="98">
        <v>0</v>
      </c>
      <c r="C538" s="98">
        <v>1449452</v>
      </c>
      <c r="D538" s="101" t="s">
        <v>166</v>
      </c>
      <c r="E538" s="74">
        <v>144</v>
      </c>
      <c r="F538" s="63" t="s">
        <v>18</v>
      </c>
      <c r="G538" s="39">
        <v>700000</v>
      </c>
      <c r="H538" s="39">
        <v>700000</v>
      </c>
      <c r="I538" s="39">
        <v>700000</v>
      </c>
      <c r="J538" s="39">
        <v>700000</v>
      </c>
      <c r="K538" s="39">
        <v>700000</v>
      </c>
      <c r="L538" s="39">
        <v>700000</v>
      </c>
      <c r="M538" s="39">
        <v>700000</v>
      </c>
      <c r="N538" s="39">
        <v>700000</v>
      </c>
      <c r="O538" s="39">
        <v>700000</v>
      </c>
      <c r="P538" s="39">
        <v>700000</v>
      </c>
      <c r="Q538" s="39">
        <v>700000</v>
      </c>
      <c r="R538" s="39">
        <v>700000</v>
      </c>
      <c r="S538" s="28">
        <f t="shared" si="22"/>
        <v>8400000</v>
      </c>
      <c r="T538" s="28">
        <f t="shared" si="23"/>
        <v>700000</v>
      </c>
      <c r="U538" s="104">
        <f>SUM(S538:T541)</f>
        <v>11667708</v>
      </c>
      <c r="W538" s="17"/>
      <c r="Y538" s="18"/>
    </row>
    <row r="539" spans="1:27" s="7" customFormat="1" ht="21.75" customHeight="1">
      <c r="A539" s="96"/>
      <c r="B539" s="99"/>
      <c r="C539" s="99"/>
      <c r="D539" s="102"/>
      <c r="E539" s="19">
        <v>144</v>
      </c>
      <c r="F539" s="63" t="s">
        <v>238</v>
      </c>
      <c r="G539" s="15">
        <v>47728</v>
      </c>
      <c r="H539" s="15">
        <v>127274</v>
      </c>
      <c r="I539" s="15">
        <v>162008</v>
      </c>
      <c r="J539" s="15">
        <v>111364</v>
      </c>
      <c r="K539" s="15">
        <v>189239</v>
      </c>
      <c r="L539" s="15">
        <v>223523</v>
      </c>
      <c r="M539" s="15">
        <v>254545</v>
      </c>
      <c r="N539" s="7">
        <v>254545</v>
      </c>
      <c r="O539" s="15">
        <v>252239</v>
      </c>
      <c r="P539" s="15">
        <v>175000</v>
      </c>
      <c r="Q539" s="15">
        <v>334091</v>
      </c>
      <c r="R539" s="15">
        <v>238636</v>
      </c>
      <c r="S539" s="28">
        <f>SUM(G539:R539)</f>
        <v>2370192</v>
      </c>
      <c r="T539" s="28">
        <f t="shared" si="23"/>
        <v>197516</v>
      </c>
      <c r="U539" s="105"/>
      <c r="W539" s="17"/>
      <c r="Y539" s="18"/>
      <c r="AA539" s="17"/>
    </row>
    <row r="540" spans="1:23" s="7" customFormat="1" ht="21.75" customHeight="1">
      <c r="A540" s="96"/>
      <c r="B540" s="99"/>
      <c r="C540" s="99"/>
      <c r="D540" s="102"/>
      <c r="E540" s="14">
        <v>133</v>
      </c>
      <c r="F540" s="62" t="s">
        <v>21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28">
        <f t="shared" si="22"/>
        <v>0</v>
      </c>
      <c r="T540" s="28">
        <f t="shared" si="23"/>
        <v>0</v>
      </c>
      <c r="U540" s="105"/>
      <c r="W540" s="17"/>
    </row>
    <row r="541" spans="1:25" s="7" customFormat="1" ht="21.75" customHeight="1" thickBot="1">
      <c r="A541" s="97"/>
      <c r="B541" s="100"/>
      <c r="C541" s="100"/>
      <c r="D541" s="103"/>
      <c r="E541" s="40">
        <v>232</v>
      </c>
      <c r="F541" s="66" t="s">
        <v>20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8">
        <f t="shared" si="22"/>
        <v>0</v>
      </c>
      <c r="T541" s="28">
        <f t="shared" si="23"/>
        <v>0</v>
      </c>
      <c r="U541" s="106"/>
      <c r="W541" s="17"/>
      <c r="Y541" s="18"/>
    </row>
    <row r="542" spans="1:25" s="7" customFormat="1" ht="21.75" customHeight="1">
      <c r="A542" s="95">
        <v>132</v>
      </c>
      <c r="B542" s="98">
        <v>0</v>
      </c>
      <c r="C542" s="98">
        <v>4469558</v>
      </c>
      <c r="D542" s="101" t="s">
        <v>167</v>
      </c>
      <c r="E542" s="74">
        <v>141</v>
      </c>
      <c r="F542" s="63" t="s">
        <v>18</v>
      </c>
      <c r="G542" s="39">
        <v>800000</v>
      </c>
      <c r="H542" s="39">
        <v>800000</v>
      </c>
      <c r="I542" s="39">
        <v>800000</v>
      </c>
      <c r="J542" s="39">
        <v>800000</v>
      </c>
      <c r="K542" s="39">
        <v>800000</v>
      </c>
      <c r="L542" s="39">
        <v>800000</v>
      </c>
      <c r="M542" s="39">
        <v>800000</v>
      </c>
      <c r="N542" s="39">
        <v>800000</v>
      </c>
      <c r="O542" s="39">
        <v>800000</v>
      </c>
      <c r="P542" s="39">
        <v>800000</v>
      </c>
      <c r="Q542" s="39">
        <v>800000</v>
      </c>
      <c r="R542" s="39">
        <v>800000</v>
      </c>
      <c r="S542" s="28">
        <f t="shared" si="22"/>
        <v>9600000</v>
      </c>
      <c r="T542" s="28">
        <f t="shared" si="23"/>
        <v>800000</v>
      </c>
      <c r="U542" s="104">
        <f>SUM(S542:T545)</f>
        <v>10616667.75</v>
      </c>
      <c r="W542" s="17"/>
      <c r="Y542" s="18"/>
    </row>
    <row r="543" spans="1:27" s="7" customFormat="1" ht="21.75" customHeight="1">
      <c r="A543" s="96"/>
      <c r="B543" s="99"/>
      <c r="C543" s="99"/>
      <c r="D543" s="102"/>
      <c r="E543" s="19">
        <v>141</v>
      </c>
      <c r="F543" s="63" t="s">
        <v>238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27273</v>
      </c>
      <c r="M543" s="15">
        <v>27273</v>
      </c>
      <c r="N543" s="15">
        <v>109091</v>
      </c>
      <c r="O543" s="15">
        <v>0</v>
      </c>
      <c r="P543" s="15">
        <v>0</v>
      </c>
      <c r="Q543" s="15">
        <v>36364</v>
      </c>
      <c r="R543" s="15">
        <v>0</v>
      </c>
      <c r="S543" s="28">
        <f t="shared" si="22"/>
        <v>200001</v>
      </c>
      <c r="T543" s="28">
        <f t="shared" si="23"/>
        <v>16666.75</v>
      </c>
      <c r="U543" s="105"/>
      <c r="W543" s="17"/>
      <c r="Y543" s="18"/>
      <c r="AA543" s="17"/>
    </row>
    <row r="544" spans="1:23" s="7" customFormat="1" ht="21.75" customHeight="1">
      <c r="A544" s="96"/>
      <c r="B544" s="99"/>
      <c r="C544" s="99"/>
      <c r="D544" s="102"/>
      <c r="E544" s="14">
        <v>133</v>
      </c>
      <c r="F544" s="62" t="s">
        <v>21</v>
      </c>
      <c r="G544" s="15">
        <v>0</v>
      </c>
      <c r="H544" s="15">
        <v>0</v>
      </c>
      <c r="I544" s="15">
        <v>0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28">
        <f t="shared" si="22"/>
        <v>0</v>
      </c>
      <c r="T544" s="28">
        <f t="shared" si="23"/>
        <v>0</v>
      </c>
      <c r="U544" s="105"/>
      <c r="W544" s="17"/>
    </row>
    <row r="545" spans="1:25" s="7" customFormat="1" ht="21.75" customHeight="1" thickBot="1">
      <c r="A545" s="97"/>
      <c r="B545" s="100"/>
      <c r="C545" s="100"/>
      <c r="D545" s="103"/>
      <c r="E545" s="40">
        <v>232</v>
      </c>
      <c r="F545" s="66" t="s">
        <v>20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8">
        <f t="shared" si="22"/>
        <v>0</v>
      </c>
      <c r="T545" s="28">
        <f t="shared" si="23"/>
        <v>0</v>
      </c>
      <c r="U545" s="106"/>
      <c r="W545" s="17"/>
      <c r="Y545" s="18"/>
    </row>
    <row r="546" spans="1:25" s="7" customFormat="1" ht="21.75" customHeight="1">
      <c r="A546" s="95">
        <v>133</v>
      </c>
      <c r="B546" s="98">
        <v>0</v>
      </c>
      <c r="C546" s="98">
        <v>3766626</v>
      </c>
      <c r="D546" s="101" t="s">
        <v>168</v>
      </c>
      <c r="E546" s="74">
        <v>141</v>
      </c>
      <c r="F546" s="63" t="s">
        <v>18</v>
      </c>
      <c r="G546" s="39">
        <v>800000</v>
      </c>
      <c r="H546" s="39">
        <v>800000</v>
      </c>
      <c r="I546" s="39">
        <v>800000</v>
      </c>
      <c r="J546" s="39">
        <v>800000</v>
      </c>
      <c r="K546" s="39">
        <v>800000</v>
      </c>
      <c r="L546" s="39">
        <v>800000</v>
      </c>
      <c r="M546" s="39">
        <v>800000</v>
      </c>
      <c r="N546" s="39">
        <v>800000</v>
      </c>
      <c r="O546" s="39">
        <v>800000</v>
      </c>
      <c r="P546" s="39">
        <v>800000</v>
      </c>
      <c r="Q546" s="39">
        <v>800000</v>
      </c>
      <c r="R546" s="39">
        <v>800000</v>
      </c>
      <c r="S546" s="28">
        <f t="shared" si="22"/>
        <v>9600000</v>
      </c>
      <c r="T546" s="28">
        <f t="shared" si="23"/>
        <v>800000</v>
      </c>
      <c r="U546" s="104">
        <f>SUM(S546:T549)</f>
        <v>12717664.916666666</v>
      </c>
      <c r="W546" s="17"/>
      <c r="Y546" s="18"/>
    </row>
    <row r="547" spans="1:27" s="7" customFormat="1" ht="21.75" customHeight="1">
      <c r="A547" s="96"/>
      <c r="B547" s="99"/>
      <c r="C547" s="99"/>
      <c r="D547" s="102"/>
      <c r="E547" s="19">
        <v>141</v>
      </c>
      <c r="F547" s="63" t="s">
        <v>238</v>
      </c>
      <c r="G547" s="15">
        <v>272721</v>
      </c>
      <c r="H547" s="15">
        <v>218177</v>
      </c>
      <c r="I547" s="15">
        <v>27273</v>
      </c>
      <c r="J547" s="15">
        <v>0</v>
      </c>
      <c r="K547" s="15">
        <v>0</v>
      </c>
      <c r="L547" s="15">
        <v>0</v>
      </c>
      <c r="M547" s="15">
        <v>296970</v>
      </c>
      <c r="N547" s="15">
        <v>254545</v>
      </c>
      <c r="O547" s="15">
        <v>187879</v>
      </c>
      <c r="P547" s="15">
        <v>300000</v>
      </c>
      <c r="Q547" s="15">
        <v>290909</v>
      </c>
      <c r="R547" s="15">
        <v>290909</v>
      </c>
      <c r="S547" s="28">
        <f t="shared" si="22"/>
        <v>2139383</v>
      </c>
      <c r="T547" s="28">
        <f t="shared" si="23"/>
        <v>178281.91666666666</v>
      </c>
      <c r="U547" s="105"/>
      <c r="W547" s="17"/>
      <c r="Y547" s="18"/>
      <c r="AA547" s="17"/>
    </row>
    <row r="548" spans="1:23" s="7" customFormat="1" ht="21.75" customHeight="1">
      <c r="A548" s="96"/>
      <c r="B548" s="99"/>
      <c r="C548" s="99"/>
      <c r="D548" s="102"/>
      <c r="E548" s="14">
        <v>133</v>
      </c>
      <c r="F548" s="62" t="s">
        <v>21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28">
        <f t="shared" si="22"/>
        <v>0</v>
      </c>
      <c r="T548" s="28">
        <f t="shared" si="23"/>
        <v>0</v>
      </c>
      <c r="U548" s="105"/>
      <c r="W548" s="17"/>
    </row>
    <row r="549" spans="1:25" s="7" customFormat="1" ht="21.75" customHeight="1" thickBot="1">
      <c r="A549" s="97"/>
      <c r="B549" s="100"/>
      <c r="C549" s="100"/>
      <c r="D549" s="103"/>
      <c r="E549" s="40">
        <v>232</v>
      </c>
      <c r="F549" s="66" t="s">
        <v>20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1">
        <v>0</v>
      </c>
      <c r="R549" s="21">
        <v>0</v>
      </c>
      <c r="S549" s="28">
        <f t="shared" si="22"/>
        <v>0</v>
      </c>
      <c r="T549" s="28">
        <f t="shared" si="23"/>
        <v>0</v>
      </c>
      <c r="U549" s="106"/>
      <c r="W549" s="17"/>
      <c r="Y549" s="18"/>
    </row>
    <row r="550" spans="1:25" s="7" customFormat="1" ht="21.75" customHeight="1">
      <c r="A550" s="95">
        <v>134</v>
      </c>
      <c r="B550" s="98">
        <v>0</v>
      </c>
      <c r="C550" s="98">
        <v>1380264</v>
      </c>
      <c r="D550" s="101" t="s">
        <v>169</v>
      </c>
      <c r="E550" s="74">
        <v>141</v>
      </c>
      <c r="F550" s="63" t="s">
        <v>18</v>
      </c>
      <c r="G550" s="39">
        <v>1000000</v>
      </c>
      <c r="H550" s="39">
        <v>1000000</v>
      </c>
      <c r="I550" s="39">
        <v>1000000</v>
      </c>
      <c r="J550" s="39">
        <v>1000000</v>
      </c>
      <c r="K550" s="39">
        <v>1000000</v>
      </c>
      <c r="L550" s="39">
        <v>1000000</v>
      </c>
      <c r="M550" s="39">
        <v>1000000</v>
      </c>
      <c r="N550" s="39">
        <v>1000000</v>
      </c>
      <c r="O550" s="39">
        <v>1000000</v>
      </c>
      <c r="P550" s="39">
        <v>1000000</v>
      </c>
      <c r="Q550" s="39">
        <v>1000000</v>
      </c>
      <c r="R550" s="39">
        <v>1000000</v>
      </c>
      <c r="S550" s="28">
        <f t="shared" si="22"/>
        <v>12000000</v>
      </c>
      <c r="T550" s="28">
        <f t="shared" si="23"/>
        <v>1000000</v>
      </c>
      <c r="U550" s="104">
        <f>SUM(S550:T553)</f>
        <v>13000000</v>
      </c>
      <c r="W550" s="17"/>
      <c r="Y550" s="18"/>
    </row>
    <row r="551" spans="1:27" s="7" customFormat="1" ht="21.75" customHeight="1">
      <c r="A551" s="96"/>
      <c r="B551" s="99"/>
      <c r="C551" s="99"/>
      <c r="D551" s="102"/>
      <c r="E551" s="19">
        <v>113</v>
      </c>
      <c r="F551" s="63" t="s">
        <v>19</v>
      </c>
      <c r="G551" s="15">
        <v>0</v>
      </c>
      <c r="H551" s="15">
        <v>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28">
        <f t="shared" si="22"/>
        <v>0</v>
      </c>
      <c r="T551" s="28">
        <f t="shared" si="23"/>
        <v>0</v>
      </c>
      <c r="U551" s="105"/>
      <c r="W551" s="17"/>
      <c r="Y551" s="18"/>
      <c r="AA551" s="17"/>
    </row>
    <row r="552" spans="1:23" s="7" customFormat="1" ht="21.75" customHeight="1">
      <c r="A552" s="96"/>
      <c r="B552" s="99"/>
      <c r="C552" s="99"/>
      <c r="D552" s="102"/>
      <c r="E552" s="14">
        <v>133</v>
      </c>
      <c r="F552" s="62" t="s">
        <v>21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28">
        <f t="shared" si="22"/>
        <v>0</v>
      </c>
      <c r="T552" s="28">
        <f t="shared" si="23"/>
        <v>0</v>
      </c>
      <c r="U552" s="105"/>
      <c r="W552" s="17"/>
    </row>
    <row r="553" spans="1:25" s="7" customFormat="1" ht="21.75" customHeight="1" thickBot="1">
      <c r="A553" s="97"/>
      <c r="B553" s="100"/>
      <c r="C553" s="100"/>
      <c r="D553" s="103"/>
      <c r="E553" s="40">
        <v>232</v>
      </c>
      <c r="F553" s="66" t="s">
        <v>20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8">
        <f t="shared" si="22"/>
        <v>0</v>
      </c>
      <c r="T553" s="28">
        <f t="shared" si="23"/>
        <v>0</v>
      </c>
      <c r="U553" s="106"/>
      <c r="W553" s="17"/>
      <c r="Y553" s="18"/>
    </row>
    <row r="554" spans="1:25" s="7" customFormat="1" ht="21.75" customHeight="1">
      <c r="A554" s="95">
        <v>135</v>
      </c>
      <c r="B554" s="98">
        <v>0</v>
      </c>
      <c r="C554" s="98">
        <v>3840146</v>
      </c>
      <c r="D554" s="101" t="s">
        <v>170</v>
      </c>
      <c r="E554" s="74">
        <v>141</v>
      </c>
      <c r="F554" s="63" t="s">
        <v>18</v>
      </c>
      <c r="G554" s="39">
        <v>1300000</v>
      </c>
      <c r="H554" s="39">
        <v>1300000</v>
      </c>
      <c r="I554" s="39">
        <v>1300000</v>
      </c>
      <c r="J554" s="39">
        <v>0</v>
      </c>
      <c r="K554" s="39">
        <v>0</v>
      </c>
      <c r="L554" s="39">
        <v>0</v>
      </c>
      <c r="M554" s="39">
        <v>0</v>
      </c>
      <c r="N554" s="39">
        <v>0</v>
      </c>
      <c r="O554" s="39">
        <v>0</v>
      </c>
      <c r="P554" s="39">
        <v>0</v>
      </c>
      <c r="Q554" s="39">
        <v>0</v>
      </c>
      <c r="R554" s="39">
        <v>0</v>
      </c>
      <c r="S554" s="28">
        <f t="shared" si="22"/>
        <v>3900000</v>
      </c>
      <c r="T554" s="28">
        <f t="shared" si="23"/>
        <v>325000</v>
      </c>
      <c r="U554" s="104">
        <f>SUM(S554:T557)</f>
        <v>4225000</v>
      </c>
      <c r="W554" s="17"/>
      <c r="Y554" s="18"/>
    </row>
    <row r="555" spans="1:27" s="7" customFormat="1" ht="21.75" customHeight="1">
      <c r="A555" s="96"/>
      <c r="B555" s="99"/>
      <c r="C555" s="99"/>
      <c r="D555" s="102"/>
      <c r="E555" s="19">
        <v>113</v>
      </c>
      <c r="F555" s="63" t="s">
        <v>19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28">
        <f t="shared" si="22"/>
        <v>0</v>
      </c>
      <c r="T555" s="28">
        <f t="shared" si="23"/>
        <v>0</v>
      </c>
      <c r="U555" s="105"/>
      <c r="W555" s="17"/>
      <c r="Y555" s="18"/>
      <c r="AA555" s="17"/>
    </row>
    <row r="556" spans="1:23" s="7" customFormat="1" ht="21.75" customHeight="1">
      <c r="A556" s="96"/>
      <c r="B556" s="99"/>
      <c r="C556" s="99"/>
      <c r="D556" s="102"/>
      <c r="E556" s="14">
        <v>133</v>
      </c>
      <c r="F556" s="62" t="s">
        <v>21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28">
        <f t="shared" si="22"/>
        <v>0</v>
      </c>
      <c r="T556" s="28">
        <f t="shared" si="23"/>
        <v>0</v>
      </c>
      <c r="U556" s="105"/>
      <c r="W556" s="17"/>
    </row>
    <row r="557" spans="1:25" s="7" customFormat="1" ht="21.75" customHeight="1" thickBot="1">
      <c r="A557" s="97"/>
      <c r="B557" s="100"/>
      <c r="C557" s="100"/>
      <c r="D557" s="103"/>
      <c r="E557" s="40">
        <v>232</v>
      </c>
      <c r="F557" s="66" t="s">
        <v>20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8">
        <f t="shared" si="22"/>
        <v>0</v>
      </c>
      <c r="T557" s="28">
        <f t="shared" si="23"/>
        <v>0</v>
      </c>
      <c r="U557" s="106"/>
      <c r="W557" s="17"/>
      <c r="Y557" s="18"/>
    </row>
    <row r="558" spans="1:25" s="7" customFormat="1" ht="21.75" customHeight="1">
      <c r="A558" s="95">
        <v>136</v>
      </c>
      <c r="B558" s="98">
        <v>0</v>
      </c>
      <c r="C558" s="98">
        <v>1774592</v>
      </c>
      <c r="D558" s="101" t="s">
        <v>171</v>
      </c>
      <c r="E558" s="74">
        <v>141</v>
      </c>
      <c r="F558" s="63" t="s">
        <v>18</v>
      </c>
      <c r="G558" s="39">
        <v>900000</v>
      </c>
      <c r="H558" s="39">
        <v>900000</v>
      </c>
      <c r="I558" s="39">
        <v>900000</v>
      </c>
      <c r="J558" s="39">
        <v>900000</v>
      </c>
      <c r="K558" s="39">
        <v>900000</v>
      </c>
      <c r="L558" s="39">
        <v>900000</v>
      </c>
      <c r="M558" s="39">
        <v>900000</v>
      </c>
      <c r="N558" s="39">
        <v>900000</v>
      </c>
      <c r="O558" s="39">
        <v>900000</v>
      </c>
      <c r="P558" s="39">
        <v>900000</v>
      </c>
      <c r="Q558" s="39">
        <v>900000</v>
      </c>
      <c r="R558" s="39">
        <v>900000</v>
      </c>
      <c r="S558" s="28">
        <f t="shared" si="22"/>
        <v>10800000</v>
      </c>
      <c r="T558" s="28">
        <f t="shared" si="23"/>
        <v>900000</v>
      </c>
      <c r="U558" s="104">
        <f>SUM(S558:T561)</f>
        <v>13354545.75</v>
      </c>
      <c r="W558" s="17"/>
      <c r="Y558" s="18"/>
    </row>
    <row r="559" spans="1:27" s="7" customFormat="1" ht="21.75" customHeight="1">
      <c r="A559" s="96"/>
      <c r="B559" s="99"/>
      <c r="C559" s="99"/>
      <c r="D559" s="102"/>
      <c r="E559" s="19">
        <v>141</v>
      </c>
      <c r="F559" s="63" t="s">
        <v>238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327273</v>
      </c>
      <c r="M559" s="15">
        <v>327273</v>
      </c>
      <c r="N559" s="15">
        <v>313636</v>
      </c>
      <c r="O559" s="15">
        <v>313636</v>
      </c>
      <c r="P559" s="15">
        <v>245455</v>
      </c>
      <c r="Q559" s="15">
        <v>0</v>
      </c>
      <c r="R559" s="15">
        <v>0</v>
      </c>
      <c r="S559" s="28">
        <f t="shared" si="22"/>
        <v>1527273</v>
      </c>
      <c r="T559" s="28">
        <f t="shared" si="23"/>
        <v>127272.75</v>
      </c>
      <c r="U559" s="105"/>
      <c r="W559" s="17"/>
      <c r="Y559" s="18"/>
      <c r="AA559" s="17"/>
    </row>
    <row r="560" spans="1:23" s="7" customFormat="1" ht="21.75" customHeight="1">
      <c r="A560" s="96"/>
      <c r="B560" s="99"/>
      <c r="C560" s="99"/>
      <c r="D560" s="102"/>
      <c r="E560" s="14">
        <v>133</v>
      </c>
      <c r="F560" s="62" t="s">
        <v>21</v>
      </c>
      <c r="G560" s="15">
        <v>0</v>
      </c>
      <c r="H560" s="15">
        <v>0</v>
      </c>
      <c r="I560" s="15">
        <v>0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28">
        <f t="shared" si="22"/>
        <v>0</v>
      </c>
      <c r="T560" s="28">
        <f t="shared" si="23"/>
        <v>0</v>
      </c>
      <c r="U560" s="105"/>
      <c r="W560" s="17"/>
    </row>
    <row r="561" spans="1:25" s="7" customFormat="1" ht="21.75" customHeight="1" thickBot="1">
      <c r="A561" s="97"/>
      <c r="B561" s="100"/>
      <c r="C561" s="100"/>
      <c r="D561" s="103"/>
      <c r="E561" s="40">
        <v>232</v>
      </c>
      <c r="F561" s="66" t="s">
        <v>20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8">
        <f t="shared" si="22"/>
        <v>0</v>
      </c>
      <c r="T561" s="28">
        <f t="shared" si="23"/>
        <v>0</v>
      </c>
      <c r="U561" s="106"/>
      <c r="W561" s="17"/>
      <c r="Y561" s="18"/>
    </row>
    <row r="562" spans="1:25" s="7" customFormat="1" ht="21.75" customHeight="1">
      <c r="A562" s="95">
        <v>137</v>
      </c>
      <c r="B562" s="98">
        <v>0</v>
      </c>
      <c r="C562" s="98">
        <v>1164320</v>
      </c>
      <c r="D562" s="101" t="s">
        <v>172</v>
      </c>
      <c r="E562" s="74">
        <v>141</v>
      </c>
      <c r="F562" s="63" t="s">
        <v>18</v>
      </c>
      <c r="G562" s="39">
        <v>700000</v>
      </c>
      <c r="H562" s="39">
        <v>700000</v>
      </c>
      <c r="I562" s="39">
        <v>700000</v>
      </c>
      <c r="J562" s="39">
        <v>700000</v>
      </c>
      <c r="K562" s="39">
        <v>700000</v>
      </c>
      <c r="L562" s="39">
        <v>0</v>
      </c>
      <c r="M562" s="39">
        <v>0</v>
      </c>
      <c r="N562" s="39">
        <v>0</v>
      </c>
      <c r="O562" s="39">
        <v>0</v>
      </c>
      <c r="P562" s="39">
        <v>0</v>
      </c>
      <c r="Q562" s="39">
        <v>0</v>
      </c>
      <c r="R562" s="39">
        <v>0</v>
      </c>
      <c r="S562" s="28">
        <f t="shared" si="22"/>
        <v>3500000</v>
      </c>
      <c r="T562" s="28">
        <f t="shared" si="23"/>
        <v>291666.6666666667</v>
      </c>
      <c r="U562" s="104">
        <f>SUM(S562:T565)</f>
        <v>3791666.6666666665</v>
      </c>
      <c r="W562" s="17"/>
      <c r="Y562" s="18"/>
    </row>
    <row r="563" spans="1:27" s="7" customFormat="1" ht="21.75" customHeight="1">
      <c r="A563" s="96"/>
      <c r="B563" s="99"/>
      <c r="C563" s="99"/>
      <c r="D563" s="102"/>
      <c r="E563" s="19">
        <v>113</v>
      </c>
      <c r="F563" s="63" t="s">
        <v>19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28">
        <f t="shared" si="22"/>
        <v>0</v>
      </c>
      <c r="T563" s="28">
        <f t="shared" si="23"/>
        <v>0</v>
      </c>
      <c r="U563" s="105"/>
      <c r="W563" s="17"/>
      <c r="Y563" s="18"/>
      <c r="AA563" s="17"/>
    </row>
    <row r="564" spans="1:23" s="7" customFormat="1" ht="21.75" customHeight="1">
      <c r="A564" s="96"/>
      <c r="B564" s="99"/>
      <c r="C564" s="99"/>
      <c r="D564" s="102"/>
      <c r="E564" s="14">
        <v>133</v>
      </c>
      <c r="F564" s="62" t="s">
        <v>21</v>
      </c>
      <c r="G564" s="15">
        <v>0</v>
      </c>
      <c r="H564" s="15">
        <v>0</v>
      </c>
      <c r="I564" s="15">
        <v>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28">
        <f t="shared" si="22"/>
        <v>0</v>
      </c>
      <c r="T564" s="28">
        <f t="shared" si="23"/>
        <v>0</v>
      </c>
      <c r="U564" s="105"/>
      <c r="W564" s="17"/>
    </row>
    <row r="565" spans="1:25" s="7" customFormat="1" ht="21.75" customHeight="1" thickBot="1">
      <c r="A565" s="97"/>
      <c r="B565" s="100"/>
      <c r="C565" s="100"/>
      <c r="D565" s="103"/>
      <c r="E565" s="40">
        <v>232</v>
      </c>
      <c r="F565" s="66" t="s">
        <v>20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8">
        <f t="shared" si="22"/>
        <v>0</v>
      </c>
      <c r="T565" s="28">
        <f t="shared" si="23"/>
        <v>0</v>
      </c>
      <c r="U565" s="106"/>
      <c r="W565" s="17"/>
      <c r="Y565" s="18"/>
    </row>
    <row r="566" spans="1:25" s="7" customFormat="1" ht="21.75" customHeight="1">
      <c r="A566" s="95">
        <v>138</v>
      </c>
      <c r="B566" s="98">
        <v>0</v>
      </c>
      <c r="C566" s="98">
        <v>2083009</v>
      </c>
      <c r="D566" s="101" t="s">
        <v>173</v>
      </c>
      <c r="E566" s="74">
        <v>141</v>
      </c>
      <c r="F566" s="63" t="s">
        <v>18</v>
      </c>
      <c r="G566" s="39">
        <v>800000</v>
      </c>
      <c r="H566" s="39">
        <v>800000</v>
      </c>
      <c r="I566" s="39">
        <v>800000</v>
      </c>
      <c r="J566" s="39">
        <v>800000</v>
      </c>
      <c r="K566" s="39">
        <v>1000000</v>
      </c>
      <c r="L566" s="39">
        <v>1000000</v>
      </c>
      <c r="M566" s="39">
        <v>1000000</v>
      </c>
      <c r="N566" s="39">
        <v>1000000</v>
      </c>
      <c r="O566" s="39">
        <v>1000000</v>
      </c>
      <c r="P566" s="39">
        <v>1000000</v>
      </c>
      <c r="Q566" s="39">
        <v>1000000</v>
      </c>
      <c r="R566" s="39">
        <v>1000000</v>
      </c>
      <c r="S566" s="28">
        <f t="shared" si="22"/>
        <v>11200000</v>
      </c>
      <c r="T566" s="28">
        <f t="shared" si="23"/>
        <v>933333.3333333334</v>
      </c>
      <c r="U566" s="104">
        <f>SUM(S566:T569)</f>
        <v>12133333.333333334</v>
      </c>
      <c r="W566" s="17"/>
      <c r="Y566" s="18"/>
    </row>
    <row r="567" spans="1:27" s="7" customFormat="1" ht="21.75" customHeight="1">
      <c r="A567" s="96"/>
      <c r="B567" s="99"/>
      <c r="C567" s="99"/>
      <c r="D567" s="102"/>
      <c r="E567" s="19">
        <v>113</v>
      </c>
      <c r="F567" s="63" t="s">
        <v>19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28">
        <f t="shared" si="22"/>
        <v>0</v>
      </c>
      <c r="T567" s="28">
        <f t="shared" si="23"/>
        <v>0</v>
      </c>
      <c r="U567" s="105"/>
      <c r="W567" s="17"/>
      <c r="Y567" s="18"/>
      <c r="AA567" s="17"/>
    </row>
    <row r="568" spans="1:23" s="7" customFormat="1" ht="21.75" customHeight="1">
      <c r="A568" s="96"/>
      <c r="B568" s="99"/>
      <c r="C568" s="99"/>
      <c r="D568" s="102"/>
      <c r="E568" s="14">
        <v>133</v>
      </c>
      <c r="F568" s="62" t="s">
        <v>21</v>
      </c>
      <c r="G568" s="15">
        <v>0</v>
      </c>
      <c r="H568" s="15">
        <v>0</v>
      </c>
      <c r="I568" s="15">
        <v>0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28">
        <f t="shared" si="22"/>
        <v>0</v>
      </c>
      <c r="T568" s="28">
        <f t="shared" si="23"/>
        <v>0</v>
      </c>
      <c r="U568" s="105"/>
      <c r="W568" s="17"/>
    </row>
    <row r="569" spans="1:25" s="7" customFormat="1" ht="21.75" customHeight="1" thickBot="1">
      <c r="A569" s="97"/>
      <c r="B569" s="100"/>
      <c r="C569" s="100"/>
      <c r="D569" s="103"/>
      <c r="E569" s="40">
        <v>232</v>
      </c>
      <c r="F569" s="66" t="s">
        <v>20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8">
        <f t="shared" si="22"/>
        <v>0</v>
      </c>
      <c r="T569" s="28">
        <f t="shared" si="23"/>
        <v>0</v>
      </c>
      <c r="U569" s="106"/>
      <c r="W569" s="17"/>
      <c r="Y569" s="18"/>
    </row>
    <row r="570" spans="1:25" s="7" customFormat="1" ht="21.75" customHeight="1">
      <c r="A570" s="95">
        <v>139</v>
      </c>
      <c r="B570" s="98">
        <v>0</v>
      </c>
      <c r="C570" s="98">
        <v>4961898</v>
      </c>
      <c r="D570" s="101" t="s">
        <v>174</v>
      </c>
      <c r="E570" s="74">
        <v>144</v>
      </c>
      <c r="F570" s="63" t="s">
        <v>18</v>
      </c>
      <c r="G570" s="39">
        <v>700000</v>
      </c>
      <c r="H570" s="39">
        <v>700000</v>
      </c>
      <c r="I570" s="39">
        <v>700000</v>
      </c>
      <c r="J570" s="39">
        <v>700000</v>
      </c>
      <c r="K570" s="39">
        <v>700000</v>
      </c>
      <c r="L570" s="39">
        <v>700000</v>
      </c>
      <c r="M570" s="39">
        <v>700000</v>
      </c>
      <c r="N570" s="39">
        <v>700000</v>
      </c>
      <c r="O570" s="39">
        <v>700000</v>
      </c>
      <c r="P570" s="39">
        <v>700000</v>
      </c>
      <c r="Q570" s="39">
        <v>700000</v>
      </c>
      <c r="R570" s="39">
        <v>700000</v>
      </c>
      <c r="S570" s="28">
        <f t="shared" si="22"/>
        <v>8400000</v>
      </c>
      <c r="T570" s="28">
        <f t="shared" si="23"/>
        <v>700000</v>
      </c>
      <c r="U570" s="104">
        <f>SUM(S570:T573)</f>
        <v>11277446.916666666</v>
      </c>
      <c r="W570" s="17"/>
      <c r="Y570" s="18"/>
    </row>
    <row r="571" spans="1:27" s="7" customFormat="1" ht="21.75" customHeight="1">
      <c r="A571" s="96"/>
      <c r="B571" s="99"/>
      <c r="C571" s="99"/>
      <c r="D571" s="102"/>
      <c r="E571" s="19">
        <v>144</v>
      </c>
      <c r="F571" s="63" t="s">
        <v>238</v>
      </c>
      <c r="G571" s="15">
        <v>47726</v>
      </c>
      <c r="H571" s="15">
        <v>39772</v>
      </c>
      <c r="I571" s="15">
        <v>0</v>
      </c>
      <c r="J571" s="15">
        <v>47727</v>
      </c>
      <c r="K571" s="15">
        <v>227977</v>
      </c>
      <c r="L571" s="15">
        <v>163307</v>
      </c>
      <c r="M571" s="15">
        <v>270455</v>
      </c>
      <c r="N571" s="15">
        <v>254545</v>
      </c>
      <c r="O571" s="15">
        <v>255261</v>
      </c>
      <c r="P571" s="15">
        <v>194170</v>
      </c>
      <c r="Q571" s="15">
        <v>254466</v>
      </c>
      <c r="R571" s="15">
        <v>254545</v>
      </c>
      <c r="S571" s="28">
        <f t="shared" si="22"/>
        <v>2009951</v>
      </c>
      <c r="T571" s="28">
        <f t="shared" si="23"/>
        <v>167495.91666666666</v>
      </c>
      <c r="U571" s="105"/>
      <c r="W571" s="17"/>
      <c r="Y571" s="18"/>
      <c r="AA571" s="17"/>
    </row>
    <row r="572" spans="1:23" s="7" customFormat="1" ht="21.75" customHeight="1">
      <c r="A572" s="96"/>
      <c r="B572" s="99"/>
      <c r="C572" s="99"/>
      <c r="D572" s="102"/>
      <c r="E572" s="14">
        <v>133</v>
      </c>
      <c r="F572" s="62" t="s">
        <v>21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28">
        <f t="shared" si="22"/>
        <v>0</v>
      </c>
      <c r="T572" s="28">
        <f t="shared" si="23"/>
        <v>0</v>
      </c>
      <c r="U572" s="105"/>
      <c r="W572" s="17"/>
    </row>
    <row r="573" spans="1:25" s="7" customFormat="1" ht="21.75" customHeight="1" thickBot="1">
      <c r="A573" s="97"/>
      <c r="B573" s="100"/>
      <c r="C573" s="100"/>
      <c r="D573" s="103"/>
      <c r="E573" s="40">
        <v>232</v>
      </c>
      <c r="F573" s="66" t="s">
        <v>20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8">
        <f t="shared" si="22"/>
        <v>0</v>
      </c>
      <c r="T573" s="28">
        <f t="shared" si="23"/>
        <v>0</v>
      </c>
      <c r="U573" s="106"/>
      <c r="W573" s="17"/>
      <c r="Y573" s="18"/>
    </row>
    <row r="574" spans="1:25" s="7" customFormat="1" ht="21.75" customHeight="1">
      <c r="A574" s="95">
        <v>140</v>
      </c>
      <c r="B574" s="98">
        <v>0</v>
      </c>
      <c r="C574" s="98">
        <v>3901676</v>
      </c>
      <c r="D574" s="101" t="s">
        <v>175</v>
      </c>
      <c r="E574" s="74">
        <v>141</v>
      </c>
      <c r="F574" s="63" t="s">
        <v>18</v>
      </c>
      <c r="G574" s="39">
        <v>700000</v>
      </c>
      <c r="H574" s="39">
        <v>700000</v>
      </c>
      <c r="I574" s="39">
        <v>700000</v>
      </c>
      <c r="J574" s="39">
        <v>0</v>
      </c>
      <c r="K574" s="39">
        <v>0</v>
      </c>
      <c r="L574" s="39">
        <v>0</v>
      </c>
      <c r="M574" s="39">
        <v>0</v>
      </c>
      <c r="N574" s="39">
        <v>0</v>
      </c>
      <c r="O574" s="39">
        <v>0</v>
      </c>
      <c r="P574" s="39">
        <v>0</v>
      </c>
      <c r="Q574" s="39">
        <v>0</v>
      </c>
      <c r="R574" s="39">
        <v>0</v>
      </c>
      <c r="S574" s="28">
        <f t="shared" si="22"/>
        <v>2100000</v>
      </c>
      <c r="T574" s="28">
        <f t="shared" si="23"/>
        <v>175000</v>
      </c>
      <c r="U574" s="104">
        <f>SUM(S574:T577)</f>
        <v>2275000</v>
      </c>
      <c r="W574" s="17"/>
      <c r="Y574" s="18"/>
    </row>
    <row r="575" spans="1:27" s="7" customFormat="1" ht="21.75" customHeight="1">
      <c r="A575" s="96"/>
      <c r="B575" s="99"/>
      <c r="C575" s="99"/>
      <c r="D575" s="102"/>
      <c r="E575" s="19">
        <v>113</v>
      </c>
      <c r="F575" s="63" t="s">
        <v>19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28">
        <f t="shared" si="22"/>
        <v>0</v>
      </c>
      <c r="T575" s="28">
        <f t="shared" si="23"/>
        <v>0</v>
      </c>
      <c r="U575" s="105"/>
      <c r="W575" s="17"/>
      <c r="Y575" s="18"/>
      <c r="AA575" s="17"/>
    </row>
    <row r="576" spans="1:23" s="7" customFormat="1" ht="21.75" customHeight="1">
      <c r="A576" s="96"/>
      <c r="B576" s="99"/>
      <c r="C576" s="99"/>
      <c r="D576" s="102"/>
      <c r="E576" s="14">
        <v>133</v>
      </c>
      <c r="F576" s="62" t="s">
        <v>21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28">
        <f t="shared" si="22"/>
        <v>0</v>
      </c>
      <c r="T576" s="28">
        <f t="shared" si="23"/>
        <v>0</v>
      </c>
      <c r="U576" s="105"/>
      <c r="W576" s="17"/>
    </row>
    <row r="577" spans="1:25" s="7" customFormat="1" ht="21.75" customHeight="1" thickBot="1">
      <c r="A577" s="97"/>
      <c r="B577" s="100"/>
      <c r="C577" s="100"/>
      <c r="D577" s="103"/>
      <c r="E577" s="40">
        <v>232</v>
      </c>
      <c r="F577" s="66" t="s">
        <v>20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8">
        <f t="shared" si="22"/>
        <v>0</v>
      </c>
      <c r="T577" s="28">
        <f t="shared" si="23"/>
        <v>0</v>
      </c>
      <c r="U577" s="106"/>
      <c r="W577" s="17"/>
      <c r="Y577" s="18"/>
    </row>
    <row r="578" spans="1:25" s="7" customFormat="1" ht="21.75" customHeight="1">
      <c r="A578" s="95">
        <v>141</v>
      </c>
      <c r="B578" s="98">
        <v>0</v>
      </c>
      <c r="C578" s="98">
        <v>3969682</v>
      </c>
      <c r="D578" s="101" t="s">
        <v>176</v>
      </c>
      <c r="E578" s="74">
        <v>141</v>
      </c>
      <c r="F578" s="63" t="s">
        <v>18</v>
      </c>
      <c r="G578" s="39">
        <v>586667</v>
      </c>
      <c r="H578" s="39">
        <v>800000</v>
      </c>
      <c r="I578" s="39">
        <v>800000</v>
      </c>
      <c r="J578" s="39">
        <v>800000</v>
      </c>
      <c r="K578" s="39">
        <v>800000</v>
      </c>
      <c r="L578" s="39">
        <v>800000</v>
      </c>
      <c r="M578" s="39">
        <v>800000</v>
      </c>
      <c r="N578" s="39">
        <v>800000</v>
      </c>
      <c r="O578" s="39">
        <v>800000</v>
      </c>
      <c r="P578" s="39">
        <v>800000</v>
      </c>
      <c r="Q578" s="39">
        <v>800000</v>
      </c>
      <c r="R578" s="39">
        <v>800000</v>
      </c>
      <c r="S578" s="28">
        <f t="shared" si="22"/>
        <v>9386667</v>
      </c>
      <c r="T578" s="28">
        <f t="shared" si="23"/>
        <v>782222.25</v>
      </c>
      <c r="U578" s="104">
        <f>SUM(S578:T581)</f>
        <v>10338972.583333334</v>
      </c>
      <c r="W578" s="17"/>
      <c r="Y578" s="18"/>
    </row>
    <row r="579" spans="1:27" s="7" customFormat="1" ht="21.75" customHeight="1">
      <c r="A579" s="96"/>
      <c r="B579" s="99"/>
      <c r="C579" s="99"/>
      <c r="D579" s="102"/>
      <c r="E579" s="19">
        <v>144</v>
      </c>
      <c r="F579" s="63" t="s">
        <v>238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66455</v>
      </c>
      <c r="M579" s="15">
        <v>90545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28">
        <f t="shared" si="22"/>
        <v>157000</v>
      </c>
      <c r="T579" s="28">
        <f t="shared" si="23"/>
        <v>13083.333333333334</v>
      </c>
      <c r="U579" s="105"/>
      <c r="W579" s="17"/>
      <c r="Y579" s="18"/>
      <c r="AA579" s="17"/>
    </row>
    <row r="580" spans="1:23" s="7" customFormat="1" ht="21.75" customHeight="1">
      <c r="A580" s="96"/>
      <c r="B580" s="99"/>
      <c r="C580" s="99"/>
      <c r="D580" s="102"/>
      <c r="E580" s="14">
        <v>133</v>
      </c>
      <c r="F580" s="62" t="s">
        <v>21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28">
        <f t="shared" si="22"/>
        <v>0</v>
      </c>
      <c r="T580" s="28">
        <f t="shared" si="23"/>
        <v>0</v>
      </c>
      <c r="U580" s="105"/>
      <c r="W580" s="17"/>
    </row>
    <row r="581" spans="1:25" s="7" customFormat="1" ht="21.75" customHeight="1" thickBot="1">
      <c r="A581" s="97"/>
      <c r="B581" s="100"/>
      <c r="C581" s="100"/>
      <c r="D581" s="103"/>
      <c r="E581" s="40">
        <v>232</v>
      </c>
      <c r="F581" s="66" t="s">
        <v>20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8">
        <f t="shared" si="22"/>
        <v>0</v>
      </c>
      <c r="T581" s="28">
        <f t="shared" si="23"/>
        <v>0</v>
      </c>
      <c r="U581" s="106"/>
      <c r="W581" s="17"/>
      <c r="Y581" s="18"/>
    </row>
    <row r="582" spans="1:25" s="7" customFormat="1" ht="21.75" customHeight="1">
      <c r="A582" s="95">
        <v>142</v>
      </c>
      <c r="B582" s="98">
        <v>0</v>
      </c>
      <c r="C582" s="98">
        <v>2905321</v>
      </c>
      <c r="D582" s="101" t="s">
        <v>177</v>
      </c>
      <c r="E582" s="74">
        <v>141</v>
      </c>
      <c r="F582" s="63" t="s">
        <v>18</v>
      </c>
      <c r="G582" s="39">
        <v>2500000</v>
      </c>
      <c r="H582" s="39">
        <v>2500000</v>
      </c>
      <c r="I582" s="39">
        <v>2500000</v>
      </c>
      <c r="J582" s="39">
        <v>2500000</v>
      </c>
      <c r="K582" s="39">
        <v>2500000</v>
      </c>
      <c r="L582" s="39">
        <v>2500000</v>
      </c>
      <c r="M582" s="39">
        <v>2500000</v>
      </c>
      <c r="N582" s="39">
        <v>2500000</v>
      </c>
      <c r="O582" s="39">
        <v>2500000</v>
      </c>
      <c r="P582" s="39">
        <v>2500000</v>
      </c>
      <c r="Q582" s="39">
        <v>2500000</v>
      </c>
      <c r="R582" s="39">
        <v>2500000</v>
      </c>
      <c r="S582" s="28">
        <f t="shared" si="22"/>
        <v>30000000</v>
      </c>
      <c r="T582" s="28">
        <f t="shared" si="23"/>
        <v>2500000</v>
      </c>
      <c r="U582" s="104">
        <f>SUM(S582:T585)</f>
        <v>34101609.75</v>
      </c>
      <c r="W582" s="17"/>
      <c r="Y582" s="18"/>
    </row>
    <row r="583" spans="1:27" s="7" customFormat="1" ht="21.75" customHeight="1">
      <c r="A583" s="96"/>
      <c r="B583" s="99"/>
      <c r="C583" s="99"/>
      <c r="D583" s="102"/>
      <c r="E583" s="19">
        <v>141</v>
      </c>
      <c r="F583" s="63" t="s">
        <v>238</v>
      </c>
      <c r="G583" s="15">
        <v>0</v>
      </c>
      <c r="H583" s="15">
        <v>0</v>
      </c>
      <c r="I583" s="15">
        <v>352273</v>
      </c>
      <c r="J583" s="15">
        <v>332386</v>
      </c>
      <c r="K583" s="15">
        <v>0</v>
      </c>
      <c r="L583" s="15">
        <v>323295</v>
      </c>
      <c r="M583" s="15">
        <v>0</v>
      </c>
      <c r="N583" s="15">
        <v>470455</v>
      </c>
      <c r="O583" s="15">
        <v>0</v>
      </c>
      <c r="P583" s="15">
        <v>0</v>
      </c>
      <c r="Q583" s="15">
        <v>0</v>
      </c>
      <c r="R583" s="15">
        <v>0</v>
      </c>
      <c r="S583" s="28">
        <f t="shared" si="22"/>
        <v>1478409</v>
      </c>
      <c r="T583" s="28">
        <f t="shared" si="23"/>
        <v>123200.75</v>
      </c>
      <c r="U583" s="105"/>
      <c r="W583" s="17"/>
      <c r="Y583" s="18"/>
      <c r="AA583" s="17"/>
    </row>
    <row r="584" spans="1:23" s="7" customFormat="1" ht="21.75" customHeight="1">
      <c r="A584" s="96"/>
      <c r="B584" s="99"/>
      <c r="C584" s="99"/>
      <c r="D584" s="102"/>
      <c r="E584" s="14">
        <v>133</v>
      </c>
      <c r="F584" s="62" t="s">
        <v>21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28">
        <f t="shared" si="22"/>
        <v>0</v>
      </c>
      <c r="T584" s="28">
        <f t="shared" si="23"/>
        <v>0</v>
      </c>
      <c r="U584" s="105"/>
      <c r="W584" s="17"/>
    </row>
    <row r="585" spans="1:25" s="7" customFormat="1" ht="21.75" customHeight="1" thickBot="1">
      <c r="A585" s="97"/>
      <c r="B585" s="100"/>
      <c r="C585" s="100"/>
      <c r="D585" s="103"/>
      <c r="E585" s="40">
        <v>232</v>
      </c>
      <c r="F585" s="66" t="s">
        <v>20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8">
        <f t="shared" si="22"/>
        <v>0</v>
      </c>
      <c r="T585" s="28">
        <f t="shared" si="23"/>
        <v>0</v>
      </c>
      <c r="U585" s="106"/>
      <c r="W585" s="17"/>
      <c r="Y585" s="18"/>
    </row>
    <row r="586" spans="1:25" s="7" customFormat="1" ht="21.75" customHeight="1">
      <c r="A586" s="95">
        <v>143</v>
      </c>
      <c r="B586" s="98">
        <v>0</v>
      </c>
      <c r="C586" s="98">
        <v>2153571</v>
      </c>
      <c r="D586" s="101" t="s">
        <v>178</v>
      </c>
      <c r="E586" s="74">
        <v>141</v>
      </c>
      <c r="F586" s="63" t="s">
        <v>18</v>
      </c>
      <c r="G586" s="39">
        <v>1650000</v>
      </c>
      <c r="H586" s="39">
        <v>1650000</v>
      </c>
      <c r="I586" s="39">
        <v>1650000</v>
      </c>
      <c r="J586" s="39">
        <v>1650000</v>
      </c>
      <c r="K586" s="39">
        <v>0</v>
      </c>
      <c r="L586" s="39">
        <v>0</v>
      </c>
      <c r="M586" s="39">
        <v>0</v>
      </c>
      <c r="N586" s="39">
        <v>0</v>
      </c>
      <c r="O586" s="39">
        <v>0</v>
      </c>
      <c r="P586" s="39">
        <v>0</v>
      </c>
      <c r="Q586" s="39">
        <v>0</v>
      </c>
      <c r="R586" s="39">
        <v>0</v>
      </c>
      <c r="S586" s="28">
        <f t="shared" si="22"/>
        <v>6600000</v>
      </c>
      <c r="T586" s="28">
        <f t="shared" si="23"/>
        <v>550000</v>
      </c>
      <c r="U586" s="104">
        <f>SUM(S586:T589)</f>
        <v>7150000</v>
      </c>
      <c r="W586" s="17"/>
      <c r="Y586" s="18"/>
    </row>
    <row r="587" spans="1:27" s="7" customFormat="1" ht="21.75" customHeight="1">
      <c r="A587" s="96"/>
      <c r="B587" s="99"/>
      <c r="C587" s="99"/>
      <c r="D587" s="102"/>
      <c r="E587" s="19">
        <v>113</v>
      </c>
      <c r="F587" s="63" t="s">
        <v>19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28">
        <f t="shared" si="22"/>
        <v>0</v>
      </c>
      <c r="T587" s="28">
        <f t="shared" si="23"/>
        <v>0</v>
      </c>
      <c r="U587" s="105"/>
      <c r="W587" s="17"/>
      <c r="Y587" s="18"/>
      <c r="AA587" s="17"/>
    </row>
    <row r="588" spans="1:23" s="7" customFormat="1" ht="21.75" customHeight="1">
      <c r="A588" s="96"/>
      <c r="B588" s="99"/>
      <c r="C588" s="99"/>
      <c r="D588" s="102"/>
      <c r="E588" s="14">
        <v>133</v>
      </c>
      <c r="F588" s="62" t="s">
        <v>21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28">
        <f t="shared" si="22"/>
        <v>0</v>
      </c>
      <c r="T588" s="28">
        <f t="shared" si="23"/>
        <v>0</v>
      </c>
      <c r="U588" s="105"/>
      <c r="W588" s="17"/>
    </row>
    <row r="589" spans="1:25" s="7" customFormat="1" ht="21.75" customHeight="1" thickBot="1">
      <c r="A589" s="97"/>
      <c r="B589" s="100"/>
      <c r="C589" s="100"/>
      <c r="D589" s="103"/>
      <c r="E589" s="40">
        <v>232</v>
      </c>
      <c r="F589" s="66" t="s">
        <v>20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8">
        <f t="shared" si="22"/>
        <v>0</v>
      </c>
      <c r="T589" s="28">
        <f t="shared" si="23"/>
        <v>0</v>
      </c>
      <c r="U589" s="106"/>
      <c r="W589" s="17"/>
      <c r="Y589" s="18"/>
    </row>
    <row r="590" spans="1:25" s="7" customFormat="1" ht="21.75" customHeight="1">
      <c r="A590" s="95">
        <v>144</v>
      </c>
      <c r="B590" s="98">
        <v>0</v>
      </c>
      <c r="C590" s="98">
        <v>3855696</v>
      </c>
      <c r="D590" s="101" t="s">
        <v>179</v>
      </c>
      <c r="E590" s="74">
        <v>141</v>
      </c>
      <c r="F590" s="63" t="s">
        <v>18</v>
      </c>
      <c r="G590" s="39">
        <v>900000</v>
      </c>
      <c r="H590" s="39">
        <v>900000</v>
      </c>
      <c r="I590" s="39">
        <v>900000</v>
      </c>
      <c r="J590" s="39">
        <v>900000</v>
      </c>
      <c r="K590" s="39">
        <v>900000</v>
      </c>
      <c r="L590" s="39">
        <v>900000</v>
      </c>
      <c r="M590" s="39">
        <v>900000</v>
      </c>
      <c r="N590" s="39">
        <v>900000</v>
      </c>
      <c r="O590" s="39">
        <v>900000</v>
      </c>
      <c r="P590" s="39">
        <v>900000</v>
      </c>
      <c r="Q590" s="39">
        <v>900000</v>
      </c>
      <c r="R590" s="39">
        <v>900000</v>
      </c>
      <c r="S590" s="28">
        <f t="shared" si="22"/>
        <v>10800000</v>
      </c>
      <c r="T590" s="28">
        <f t="shared" si="23"/>
        <v>900000</v>
      </c>
      <c r="U590" s="104">
        <f>SUM(S590:T593)</f>
        <v>12426818.083333334</v>
      </c>
      <c r="W590" s="17"/>
      <c r="Y590" s="18"/>
    </row>
    <row r="591" spans="1:27" s="7" customFormat="1" ht="21.75" customHeight="1">
      <c r="A591" s="96"/>
      <c r="B591" s="99"/>
      <c r="C591" s="99"/>
      <c r="D591" s="102"/>
      <c r="E591" s="19">
        <v>141</v>
      </c>
      <c r="F591" s="63" t="s">
        <v>238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92045</v>
      </c>
      <c r="N591" s="15">
        <v>0</v>
      </c>
      <c r="O591" s="15">
        <v>0</v>
      </c>
      <c r="P591" s="15">
        <v>0</v>
      </c>
      <c r="Q591" s="15">
        <v>327273</v>
      </c>
      <c r="R591" s="15">
        <v>251591</v>
      </c>
      <c r="S591" s="28">
        <f t="shared" si="22"/>
        <v>670909</v>
      </c>
      <c r="T591" s="28">
        <f t="shared" si="23"/>
        <v>55909.083333333336</v>
      </c>
      <c r="U591" s="105"/>
      <c r="W591" s="17"/>
      <c r="Y591" s="18"/>
      <c r="AA591" s="17"/>
    </row>
    <row r="592" spans="1:23" s="7" customFormat="1" ht="21.75" customHeight="1">
      <c r="A592" s="96"/>
      <c r="B592" s="99"/>
      <c r="C592" s="99"/>
      <c r="D592" s="102"/>
      <c r="E592" s="14">
        <v>133</v>
      </c>
      <c r="F592" s="62" t="s">
        <v>21</v>
      </c>
      <c r="G592" s="15">
        <v>0</v>
      </c>
      <c r="H592" s="15">
        <v>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28">
        <f t="shared" si="22"/>
        <v>0</v>
      </c>
      <c r="T592" s="28">
        <f t="shared" si="23"/>
        <v>0</v>
      </c>
      <c r="U592" s="105"/>
      <c r="W592" s="17"/>
    </row>
    <row r="593" spans="1:25" s="7" customFormat="1" ht="21.75" customHeight="1" thickBot="1">
      <c r="A593" s="97"/>
      <c r="B593" s="100"/>
      <c r="C593" s="100"/>
      <c r="D593" s="103"/>
      <c r="E593" s="40">
        <v>232</v>
      </c>
      <c r="F593" s="66" t="s">
        <v>20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8">
        <f aca="true" t="shared" si="24" ref="S593:S656">SUM(G593:R593)</f>
        <v>0</v>
      </c>
      <c r="T593" s="28">
        <f aca="true" t="shared" si="25" ref="T593:T656">S593/12</f>
        <v>0</v>
      </c>
      <c r="U593" s="106"/>
      <c r="W593" s="17"/>
      <c r="Y593" s="18"/>
    </row>
    <row r="594" spans="1:25" s="7" customFormat="1" ht="21.75" customHeight="1">
      <c r="A594" s="95">
        <v>145</v>
      </c>
      <c r="B594" s="98">
        <v>0</v>
      </c>
      <c r="C594" s="98">
        <v>5810616</v>
      </c>
      <c r="D594" s="101" t="s">
        <v>180</v>
      </c>
      <c r="E594" s="74">
        <v>141</v>
      </c>
      <c r="F594" s="63" t="s">
        <v>18</v>
      </c>
      <c r="G594" s="39">
        <v>900000</v>
      </c>
      <c r="H594" s="39">
        <v>900000</v>
      </c>
      <c r="I594" s="39">
        <v>900000</v>
      </c>
      <c r="J594" s="39">
        <v>900000</v>
      </c>
      <c r="K594" s="39">
        <v>900000</v>
      </c>
      <c r="L594" s="39">
        <v>900000</v>
      </c>
      <c r="M594" s="39">
        <v>900000</v>
      </c>
      <c r="N594" s="39">
        <v>900000</v>
      </c>
      <c r="O594" s="39">
        <v>900000</v>
      </c>
      <c r="P594" s="39">
        <v>900000</v>
      </c>
      <c r="Q594" s="39">
        <v>900000</v>
      </c>
      <c r="R594" s="39">
        <v>900000</v>
      </c>
      <c r="S594" s="28">
        <f t="shared" si="24"/>
        <v>10800000</v>
      </c>
      <c r="T594" s="28">
        <f t="shared" si="25"/>
        <v>900000</v>
      </c>
      <c r="U594" s="104">
        <f>SUM(S594:T597)</f>
        <v>12550131.75</v>
      </c>
      <c r="W594" s="17"/>
      <c r="Y594" s="18"/>
    </row>
    <row r="595" spans="1:27" s="7" customFormat="1" ht="21.75" customHeight="1">
      <c r="A595" s="96"/>
      <c r="B595" s="99"/>
      <c r="C595" s="99"/>
      <c r="D595" s="102"/>
      <c r="E595" s="19">
        <v>141</v>
      </c>
      <c r="F595" s="63" t="s">
        <v>238</v>
      </c>
      <c r="G595" s="15">
        <v>0</v>
      </c>
      <c r="H595" s="15">
        <v>173861</v>
      </c>
      <c r="I595" s="15">
        <v>0</v>
      </c>
      <c r="J595" s="15">
        <v>0</v>
      </c>
      <c r="K595" s="15">
        <v>0</v>
      </c>
      <c r="L595" s="15">
        <v>61364</v>
      </c>
      <c r="M595" s="15">
        <v>112500</v>
      </c>
      <c r="N595" s="15">
        <v>0</v>
      </c>
      <c r="O595" s="15">
        <v>0</v>
      </c>
      <c r="P595" s="15">
        <v>0</v>
      </c>
      <c r="Q595" s="15">
        <v>327273</v>
      </c>
      <c r="R595" s="15">
        <v>109739</v>
      </c>
      <c r="S595" s="28">
        <f t="shared" si="24"/>
        <v>784737</v>
      </c>
      <c r="T595" s="28">
        <f t="shared" si="25"/>
        <v>65394.75</v>
      </c>
      <c r="U595" s="105"/>
      <c r="W595" s="17"/>
      <c r="Y595" s="18"/>
      <c r="AA595" s="17"/>
    </row>
    <row r="596" spans="1:23" s="7" customFormat="1" ht="21.75" customHeight="1">
      <c r="A596" s="96"/>
      <c r="B596" s="99"/>
      <c r="C596" s="99"/>
      <c r="D596" s="102"/>
      <c r="E596" s="14">
        <v>133</v>
      </c>
      <c r="F596" s="62" t="s">
        <v>21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28">
        <f t="shared" si="24"/>
        <v>0</v>
      </c>
      <c r="T596" s="28">
        <f t="shared" si="25"/>
        <v>0</v>
      </c>
      <c r="U596" s="105"/>
      <c r="W596" s="17"/>
    </row>
    <row r="597" spans="1:25" s="7" customFormat="1" ht="21.75" customHeight="1" thickBot="1">
      <c r="A597" s="97"/>
      <c r="B597" s="100"/>
      <c r="C597" s="100"/>
      <c r="D597" s="103"/>
      <c r="E597" s="40">
        <v>232</v>
      </c>
      <c r="F597" s="66" t="s">
        <v>20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8">
        <f t="shared" si="24"/>
        <v>0</v>
      </c>
      <c r="T597" s="28">
        <f t="shared" si="25"/>
        <v>0</v>
      </c>
      <c r="U597" s="106"/>
      <c r="W597" s="17"/>
      <c r="Y597" s="18"/>
    </row>
    <row r="598" spans="1:25" s="7" customFormat="1" ht="21.75" customHeight="1">
      <c r="A598" s="95">
        <v>146</v>
      </c>
      <c r="B598" s="98">
        <v>0</v>
      </c>
      <c r="C598" s="98">
        <v>4982339</v>
      </c>
      <c r="D598" s="101" t="s">
        <v>246</v>
      </c>
      <c r="E598" s="74">
        <v>141</v>
      </c>
      <c r="F598" s="63" t="s">
        <v>18</v>
      </c>
      <c r="G598" s="39">
        <v>700000</v>
      </c>
      <c r="H598" s="39">
        <v>700000</v>
      </c>
      <c r="I598" s="39">
        <v>700000</v>
      </c>
      <c r="J598" s="39">
        <v>700000</v>
      </c>
      <c r="K598" s="39">
        <v>700000</v>
      </c>
      <c r="L598" s="39">
        <v>700000</v>
      </c>
      <c r="M598" s="39">
        <v>700000</v>
      </c>
      <c r="N598" s="39">
        <v>700000</v>
      </c>
      <c r="O598" s="39">
        <v>700000</v>
      </c>
      <c r="P598" s="39">
        <v>0</v>
      </c>
      <c r="Q598" s="39">
        <v>0</v>
      </c>
      <c r="R598" s="39">
        <v>0</v>
      </c>
      <c r="S598" s="28">
        <f t="shared" si="24"/>
        <v>6300000</v>
      </c>
      <c r="T598" s="28">
        <f t="shared" si="25"/>
        <v>525000</v>
      </c>
      <c r="U598" s="104">
        <f>SUM(S598:T601)</f>
        <v>6971493.75</v>
      </c>
      <c r="W598" s="17"/>
      <c r="Y598" s="18"/>
    </row>
    <row r="599" spans="1:27" s="7" customFormat="1" ht="21.75" customHeight="1">
      <c r="A599" s="96"/>
      <c r="B599" s="99"/>
      <c r="C599" s="99"/>
      <c r="D599" s="102"/>
      <c r="E599" s="19">
        <v>141</v>
      </c>
      <c r="F599" s="63" t="s">
        <v>238</v>
      </c>
      <c r="G599" s="15">
        <v>0</v>
      </c>
      <c r="H599" s="15">
        <v>135225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28">
        <f t="shared" si="24"/>
        <v>135225</v>
      </c>
      <c r="T599" s="28">
        <f t="shared" si="25"/>
        <v>11268.75</v>
      </c>
      <c r="U599" s="105"/>
      <c r="W599" s="17"/>
      <c r="Y599" s="18"/>
      <c r="AA599" s="17"/>
    </row>
    <row r="600" spans="1:23" s="7" customFormat="1" ht="21.75" customHeight="1">
      <c r="A600" s="96"/>
      <c r="B600" s="99"/>
      <c r="C600" s="99"/>
      <c r="D600" s="102"/>
      <c r="E600" s="14">
        <v>133</v>
      </c>
      <c r="F600" s="62" t="s">
        <v>21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28">
        <f t="shared" si="24"/>
        <v>0</v>
      </c>
      <c r="T600" s="28">
        <f t="shared" si="25"/>
        <v>0</v>
      </c>
      <c r="U600" s="105"/>
      <c r="W600" s="17"/>
    </row>
    <row r="601" spans="1:25" s="7" customFormat="1" ht="21.75" customHeight="1" thickBot="1">
      <c r="A601" s="97"/>
      <c r="B601" s="100"/>
      <c r="C601" s="100"/>
      <c r="D601" s="103"/>
      <c r="E601" s="40">
        <v>232</v>
      </c>
      <c r="F601" s="66" t="s">
        <v>20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8">
        <f t="shared" si="24"/>
        <v>0</v>
      </c>
      <c r="T601" s="28">
        <f t="shared" si="25"/>
        <v>0</v>
      </c>
      <c r="U601" s="106"/>
      <c r="W601" s="17"/>
      <c r="Y601" s="18"/>
    </row>
    <row r="602" spans="1:25" s="7" customFormat="1" ht="21.75" customHeight="1">
      <c r="A602" s="95">
        <v>147</v>
      </c>
      <c r="B602" s="98">
        <v>0</v>
      </c>
      <c r="C602" s="98">
        <v>5125823</v>
      </c>
      <c r="D602" s="101" t="s">
        <v>181</v>
      </c>
      <c r="E602" s="74">
        <v>141</v>
      </c>
      <c r="F602" s="63" t="s">
        <v>18</v>
      </c>
      <c r="G602" s="39">
        <v>480000</v>
      </c>
      <c r="H602" s="39">
        <v>800000</v>
      </c>
      <c r="I602" s="39">
        <v>800000</v>
      </c>
      <c r="J602" s="39">
        <v>800000</v>
      </c>
      <c r="K602" s="39">
        <v>800000</v>
      </c>
      <c r="L602" s="39">
        <v>800000</v>
      </c>
      <c r="M602" s="39">
        <v>800000</v>
      </c>
      <c r="N602" s="39">
        <v>800000</v>
      </c>
      <c r="O602" s="39">
        <v>800000</v>
      </c>
      <c r="P602" s="39">
        <v>800000</v>
      </c>
      <c r="Q602" s="39">
        <v>800000</v>
      </c>
      <c r="R602" s="39">
        <v>800000</v>
      </c>
      <c r="S602" s="28">
        <f t="shared" si="24"/>
        <v>9280000</v>
      </c>
      <c r="T602" s="28">
        <f t="shared" si="25"/>
        <v>773333.3333333334</v>
      </c>
      <c r="U602" s="104">
        <f>SUM(S602:T605)</f>
        <v>10222333.333333334</v>
      </c>
      <c r="W602" s="17"/>
      <c r="Y602" s="18"/>
    </row>
    <row r="603" spans="1:27" s="7" customFormat="1" ht="21.75" customHeight="1">
      <c r="A603" s="96"/>
      <c r="B603" s="99"/>
      <c r="C603" s="99"/>
      <c r="D603" s="102"/>
      <c r="E603" s="19">
        <v>141</v>
      </c>
      <c r="F603" s="63" t="s">
        <v>238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  <c r="N603" s="15">
        <v>101455</v>
      </c>
      <c r="O603" s="15">
        <v>54545</v>
      </c>
      <c r="P603" s="15">
        <v>0</v>
      </c>
      <c r="Q603" s="15">
        <v>0</v>
      </c>
      <c r="R603" s="15">
        <v>0</v>
      </c>
      <c r="S603" s="28">
        <f t="shared" si="24"/>
        <v>156000</v>
      </c>
      <c r="T603" s="28">
        <f t="shared" si="25"/>
        <v>13000</v>
      </c>
      <c r="U603" s="105"/>
      <c r="W603" s="17"/>
      <c r="Y603" s="18"/>
      <c r="AA603" s="17"/>
    </row>
    <row r="604" spans="1:23" s="7" customFormat="1" ht="21.75" customHeight="1">
      <c r="A604" s="96"/>
      <c r="B604" s="99"/>
      <c r="C604" s="99"/>
      <c r="D604" s="102"/>
      <c r="E604" s="14">
        <v>133</v>
      </c>
      <c r="F604" s="62" t="s">
        <v>21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28">
        <f t="shared" si="24"/>
        <v>0</v>
      </c>
      <c r="T604" s="28">
        <f t="shared" si="25"/>
        <v>0</v>
      </c>
      <c r="U604" s="105"/>
      <c r="W604" s="17"/>
    </row>
    <row r="605" spans="1:25" s="7" customFormat="1" ht="21.75" customHeight="1" thickBot="1">
      <c r="A605" s="97"/>
      <c r="B605" s="100"/>
      <c r="C605" s="100"/>
      <c r="D605" s="103"/>
      <c r="E605" s="40">
        <v>232</v>
      </c>
      <c r="F605" s="66" t="s">
        <v>20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8">
        <f t="shared" si="24"/>
        <v>0</v>
      </c>
      <c r="T605" s="28">
        <f t="shared" si="25"/>
        <v>0</v>
      </c>
      <c r="U605" s="106"/>
      <c r="W605" s="17"/>
      <c r="Y605" s="18"/>
    </row>
    <row r="606" spans="1:25" s="7" customFormat="1" ht="21.75" customHeight="1">
      <c r="A606" s="95">
        <v>148</v>
      </c>
      <c r="B606" s="98">
        <v>0</v>
      </c>
      <c r="C606" s="98">
        <v>4929398</v>
      </c>
      <c r="D606" s="101" t="s">
        <v>182</v>
      </c>
      <c r="E606" s="74">
        <v>141</v>
      </c>
      <c r="F606" s="63" t="s">
        <v>18</v>
      </c>
      <c r="G606" s="39">
        <v>480000</v>
      </c>
      <c r="H606" s="39">
        <v>800000</v>
      </c>
      <c r="I606" s="39">
        <v>800000</v>
      </c>
      <c r="J606" s="39">
        <v>800000</v>
      </c>
      <c r="K606" s="39">
        <v>800000</v>
      </c>
      <c r="L606" s="39">
        <v>800000</v>
      </c>
      <c r="M606" s="39">
        <v>800000</v>
      </c>
      <c r="N606" s="39">
        <v>800000</v>
      </c>
      <c r="O606" s="39">
        <v>800000</v>
      </c>
      <c r="P606" s="39">
        <v>800000</v>
      </c>
      <c r="Q606" s="39">
        <v>800000</v>
      </c>
      <c r="R606" s="39">
        <v>800000</v>
      </c>
      <c r="S606" s="28">
        <f t="shared" si="24"/>
        <v>9280000</v>
      </c>
      <c r="T606" s="28">
        <f t="shared" si="25"/>
        <v>773333.3333333334</v>
      </c>
      <c r="U606" s="104">
        <f>SUM(S606:T609)</f>
        <v>10141969.5</v>
      </c>
      <c r="W606" s="17"/>
      <c r="Y606" s="18"/>
    </row>
    <row r="607" spans="1:27" s="7" customFormat="1" ht="21.75" customHeight="1">
      <c r="A607" s="96"/>
      <c r="B607" s="99"/>
      <c r="C607" s="99"/>
      <c r="D607" s="102"/>
      <c r="E607" s="19">
        <v>141</v>
      </c>
      <c r="F607" s="63" t="s">
        <v>238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81818</v>
      </c>
      <c r="O607" s="15">
        <v>0</v>
      </c>
      <c r="P607" s="15">
        <v>0</v>
      </c>
      <c r="Q607" s="15">
        <v>0</v>
      </c>
      <c r="R607" s="15">
        <v>0</v>
      </c>
      <c r="S607" s="28">
        <f t="shared" si="24"/>
        <v>81818</v>
      </c>
      <c r="T607" s="28">
        <f t="shared" si="25"/>
        <v>6818.166666666667</v>
      </c>
      <c r="U607" s="105"/>
      <c r="W607" s="17"/>
      <c r="Y607" s="18"/>
      <c r="AA607" s="17"/>
    </row>
    <row r="608" spans="1:23" s="7" customFormat="1" ht="21.75" customHeight="1">
      <c r="A608" s="96"/>
      <c r="B608" s="99"/>
      <c r="C608" s="99"/>
      <c r="D608" s="102"/>
      <c r="E608" s="14">
        <v>133</v>
      </c>
      <c r="F608" s="62" t="s">
        <v>21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28">
        <f t="shared" si="24"/>
        <v>0</v>
      </c>
      <c r="T608" s="28">
        <f t="shared" si="25"/>
        <v>0</v>
      </c>
      <c r="U608" s="105"/>
      <c r="W608" s="17"/>
    </row>
    <row r="609" spans="1:25" s="7" customFormat="1" ht="21.75" customHeight="1" thickBot="1">
      <c r="A609" s="97"/>
      <c r="B609" s="100"/>
      <c r="C609" s="100"/>
      <c r="D609" s="103"/>
      <c r="E609" s="40">
        <v>232</v>
      </c>
      <c r="F609" s="66" t="s">
        <v>20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8">
        <f t="shared" si="24"/>
        <v>0</v>
      </c>
      <c r="T609" s="28">
        <f t="shared" si="25"/>
        <v>0</v>
      </c>
      <c r="U609" s="106"/>
      <c r="W609" s="17"/>
      <c r="Y609" s="18"/>
    </row>
    <row r="610" spans="1:25" s="7" customFormat="1" ht="21.75" customHeight="1">
      <c r="A610" s="95">
        <v>149</v>
      </c>
      <c r="B610" s="98">
        <v>0</v>
      </c>
      <c r="C610" s="98">
        <v>3957848</v>
      </c>
      <c r="D610" s="101" t="s">
        <v>183</v>
      </c>
      <c r="E610" s="74">
        <v>141</v>
      </c>
      <c r="F610" s="63" t="s">
        <v>18</v>
      </c>
      <c r="G610" s="39">
        <v>833333</v>
      </c>
      <c r="H610" s="39">
        <v>1000000</v>
      </c>
      <c r="I610" s="39">
        <v>1000000</v>
      </c>
      <c r="J610" s="39">
        <v>1000000</v>
      </c>
      <c r="K610" s="39">
        <v>1000000</v>
      </c>
      <c r="L610" s="39">
        <v>1000000</v>
      </c>
      <c r="M610" s="39">
        <v>1000000</v>
      </c>
      <c r="N610" s="39">
        <v>1000000</v>
      </c>
      <c r="O610" s="39">
        <v>1000000</v>
      </c>
      <c r="P610" s="39">
        <v>1000000</v>
      </c>
      <c r="Q610" s="39">
        <v>1000000</v>
      </c>
      <c r="R610" s="39">
        <v>1000000</v>
      </c>
      <c r="S610" s="28">
        <f t="shared" si="24"/>
        <v>11833333</v>
      </c>
      <c r="T610" s="28">
        <f t="shared" si="25"/>
        <v>986111.0833333334</v>
      </c>
      <c r="U610" s="104">
        <f>SUM(S610:T613)</f>
        <v>12819444.083333334</v>
      </c>
      <c r="W610" s="17"/>
      <c r="Y610" s="18"/>
    </row>
    <row r="611" spans="1:27" s="7" customFormat="1" ht="21.75" customHeight="1">
      <c r="A611" s="96"/>
      <c r="B611" s="99"/>
      <c r="C611" s="99"/>
      <c r="D611" s="102"/>
      <c r="E611" s="19">
        <v>113</v>
      </c>
      <c r="F611" s="63" t="s">
        <v>19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28">
        <f t="shared" si="24"/>
        <v>0</v>
      </c>
      <c r="T611" s="28">
        <f t="shared" si="25"/>
        <v>0</v>
      </c>
      <c r="U611" s="105"/>
      <c r="W611" s="17"/>
      <c r="Y611" s="18"/>
      <c r="AA611" s="17"/>
    </row>
    <row r="612" spans="1:23" s="7" customFormat="1" ht="21.75" customHeight="1">
      <c r="A612" s="96"/>
      <c r="B612" s="99"/>
      <c r="C612" s="99"/>
      <c r="D612" s="102"/>
      <c r="E612" s="14">
        <v>133</v>
      </c>
      <c r="F612" s="62" t="s">
        <v>21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28">
        <f t="shared" si="24"/>
        <v>0</v>
      </c>
      <c r="T612" s="28">
        <f t="shared" si="25"/>
        <v>0</v>
      </c>
      <c r="U612" s="105"/>
      <c r="W612" s="17"/>
    </row>
    <row r="613" spans="1:25" s="7" customFormat="1" ht="21.75" customHeight="1" thickBot="1">
      <c r="A613" s="97"/>
      <c r="B613" s="100"/>
      <c r="C613" s="100"/>
      <c r="D613" s="103"/>
      <c r="E613" s="40">
        <v>232</v>
      </c>
      <c r="F613" s="66" t="s">
        <v>20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8">
        <f t="shared" si="24"/>
        <v>0</v>
      </c>
      <c r="T613" s="28">
        <f t="shared" si="25"/>
        <v>0</v>
      </c>
      <c r="U613" s="106"/>
      <c r="W613" s="17"/>
      <c r="Y613" s="18"/>
    </row>
    <row r="614" spans="1:25" s="7" customFormat="1" ht="21.75" customHeight="1">
      <c r="A614" s="95">
        <v>150</v>
      </c>
      <c r="B614" s="98">
        <v>0</v>
      </c>
      <c r="C614" s="98">
        <v>2366112</v>
      </c>
      <c r="D614" s="101" t="s">
        <v>184</v>
      </c>
      <c r="E614" s="74">
        <v>141</v>
      </c>
      <c r="F614" s="63" t="s">
        <v>18</v>
      </c>
      <c r="G614" s="39">
        <v>833333</v>
      </c>
      <c r="H614" s="39">
        <v>1000000</v>
      </c>
      <c r="I614" s="39">
        <v>1000000</v>
      </c>
      <c r="J614" s="39">
        <v>1000000</v>
      </c>
      <c r="K614" s="39">
        <v>1000000</v>
      </c>
      <c r="L614" s="39">
        <v>1000000</v>
      </c>
      <c r="M614" s="39">
        <v>1000000</v>
      </c>
      <c r="N614" s="39">
        <v>1000000</v>
      </c>
      <c r="O614" s="39">
        <v>1000000</v>
      </c>
      <c r="P614" s="39">
        <v>1000000</v>
      </c>
      <c r="Q614" s="39">
        <v>1000000</v>
      </c>
      <c r="R614" s="39">
        <v>1000000</v>
      </c>
      <c r="S614" s="28">
        <f t="shared" si="24"/>
        <v>11833333</v>
      </c>
      <c r="T614" s="28">
        <f t="shared" si="25"/>
        <v>986111.0833333334</v>
      </c>
      <c r="U614" s="104">
        <f>SUM(S614:T617)</f>
        <v>12819444.083333334</v>
      </c>
      <c r="W614" s="17"/>
      <c r="Y614" s="18"/>
    </row>
    <row r="615" spans="1:27" s="7" customFormat="1" ht="21.75" customHeight="1">
      <c r="A615" s="96"/>
      <c r="B615" s="99"/>
      <c r="C615" s="99"/>
      <c r="D615" s="102"/>
      <c r="E615" s="19">
        <v>113</v>
      </c>
      <c r="F615" s="63" t="s">
        <v>19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28">
        <f t="shared" si="24"/>
        <v>0</v>
      </c>
      <c r="T615" s="28">
        <f t="shared" si="25"/>
        <v>0</v>
      </c>
      <c r="U615" s="105"/>
      <c r="W615" s="17"/>
      <c r="Y615" s="18"/>
      <c r="AA615" s="17"/>
    </row>
    <row r="616" spans="1:23" s="7" customFormat="1" ht="21.75" customHeight="1">
      <c r="A616" s="96"/>
      <c r="B616" s="99"/>
      <c r="C616" s="99"/>
      <c r="D616" s="102"/>
      <c r="E616" s="14">
        <v>133</v>
      </c>
      <c r="F616" s="62" t="s">
        <v>21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28">
        <f t="shared" si="24"/>
        <v>0</v>
      </c>
      <c r="T616" s="28">
        <f t="shared" si="25"/>
        <v>0</v>
      </c>
      <c r="U616" s="105"/>
      <c r="W616" s="17"/>
    </row>
    <row r="617" spans="1:25" s="7" customFormat="1" ht="21.75" customHeight="1" thickBot="1">
      <c r="A617" s="97"/>
      <c r="B617" s="100"/>
      <c r="C617" s="100"/>
      <c r="D617" s="103"/>
      <c r="E617" s="40">
        <v>232</v>
      </c>
      <c r="F617" s="66" t="s">
        <v>20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8">
        <f t="shared" si="24"/>
        <v>0</v>
      </c>
      <c r="T617" s="28">
        <f t="shared" si="25"/>
        <v>0</v>
      </c>
      <c r="U617" s="106"/>
      <c r="W617" s="17"/>
      <c r="Y617" s="18"/>
    </row>
    <row r="618" spans="1:25" s="7" customFormat="1" ht="21.75" customHeight="1">
      <c r="A618" s="95">
        <v>151</v>
      </c>
      <c r="B618" s="101">
        <v>0</v>
      </c>
      <c r="C618" s="98">
        <v>2288806</v>
      </c>
      <c r="D618" s="101" t="s">
        <v>185</v>
      </c>
      <c r="E618" s="74">
        <v>141</v>
      </c>
      <c r="F618" s="63" t="s">
        <v>18</v>
      </c>
      <c r="G618" s="39">
        <v>900000</v>
      </c>
      <c r="H618" s="39">
        <v>900000</v>
      </c>
      <c r="I618" s="39">
        <v>900000</v>
      </c>
      <c r="J618" s="39">
        <v>900000</v>
      </c>
      <c r="K618" s="39">
        <v>900000</v>
      </c>
      <c r="L618" s="39">
        <v>900000</v>
      </c>
      <c r="M618" s="39">
        <v>900000</v>
      </c>
      <c r="N618" s="39">
        <v>900000</v>
      </c>
      <c r="O618" s="39">
        <v>900000</v>
      </c>
      <c r="P618" s="39">
        <v>900000</v>
      </c>
      <c r="Q618" s="39">
        <v>900000</v>
      </c>
      <c r="R618" s="39">
        <v>900000</v>
      </c>
      <c r="S618" s="28">
        <f t="shared" si="24"/>
        <v>10800000</v>
      </c>
      <c r="T618" s="28">
        <f t="shared" si="25"/>
        <v>900000</v>
      </c>
      <c r="U618" s="104">
        <f>SUM(S618:T621)</f>
        <v>12203898.416666666</v>
      </c>
      <c r="W618" s="17"/>
      <c r="Y618" s="18"/>
    </row>
    <row r="619" spans="1:27" s="7" customFormat="1" ht="21.75" customHeight="1">
      <c r="A619" s="96"/>
      <c r="B619" s="102"/>
      <c r="C619" s="99"/>
      <c r="D619" s="102"/>
      <c r="E619" s="19">
        <v>141</v>
      </c>
      <c r="F619" s="63" t="s">
        <v>238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214773</v>
      </c>
      <c r="O619" s="15">
        <v>61364</v>
      </c>
      <c r="P619" s="15">
        <v>61364</v>
      </c>
      <c r="Q619" s="15">
        <v>127636</v>
      </c>
      <c r="R619" s="15">
        <v>0</v>
      </c>
      <c r="S619" s="28">
        <f t="shared" si="24"/>
        <v>465137</v>
      </c>
      <c r="T619" s="28">
        <f t="shared" si="25"/>
        <v>38761.416666666664</v>
      </c>
      <c r="U619" s="105"/>
      <c r="W619" s="17"/>
      <c r="Y619" s="18"/>
      <c r="AA619" s="17"/>
    </row>
    <row r="620" spans="1:23" s="7" customFormat="1" ht="21.75" customHeight="1">
      <c r="A620" s="96"/>
      <c r="B620" s="102"/>
      <c r="C620" s="99"/>
      <c r="D620" s="102"/>
      <c r="E620" s="14">
        <v>133</v>
      </c>
      <c r="F620" s="62" t="s">
        <v>21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28">
        <f t="shared" si="24"/>
        <v>0</v>
      </c>
      <c r="T620" s="28">
        <f t="shared" si="25"/>
        <v>0</v>
      </c>
      <c r="U620" s="105"/>
      <c r="W620" s="17"/>
    </row>
    <row r="621" spans="1:25" s="7" customFormat="1" ht="21.75" customHeight="1" thickBot="1">
      <c r="A621" s="97"/>
      <c r="B621" s="103"/>
      <c r="C621" s="100"/>
      <c r="D621" s="103"/>
      <c r="E621" s="40">
        <v>232</v>
      </c>
      <c r="F621" s="66" t="s">
        <v>20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8">
        <f t="shared" si="24"/>
        <v>0</v>
      </c>
      <c r="T621" s="28">
        <f t="shared" si="25"/>
        <v>0</v>
      </c>
      <c r="U621" s="106"/>
      <c r="W621" s="17"/>
      <c r="Y621" s="18"/>
    </row>
    <row r="622" spans="1:25" s="7" customFormat="1" ht="21.75" customHeight="1">
      <c r="A622" s="95">
        <v>152</v>
      </c>
      <c r="B622" s="101">
        <v>0</v>
      </c>
      <c r="C622" s="98">
        <v>5504020</v>
      </c>
      <c r="D622" s="101" t="s">
        <v>186</v>
      </c>
      <c r="E622" s="74">
        <v>141</v>
      </c>
      <c r="F622" s="63" t="s">
        <v>18</v>
      </c>
      <c r="G622" s="39">
        <v>750000</v>
      </c>
      <c r="H622" s="39">
        <v>900000</v>
      </c>
      <c r="I622" s="39">
        <v>900000</v>
      </c>
      <c r="J622" s="39">
        <v>900000</v>
      </c>
      <c r="K622" s="39">
        <v>900000</v>
      </c>
      <c r="L622" s="39">
        <v>900000</v>
      </c>
      <c r="M622" s="39">
        <v>900000</v>
      </c>
      <c r="N622" s="39">
        <v>900000</v>
      </c>
      <c r="O622" s="39">
        <v>900000</v>
      </c>
      <c r="P622" s="39">
        <v>900000</v>
      </c>
      <c r="Q622" s="39">
        <v>900000</v>
      </c>
      <c r="R622" s="39">
        <v>900000</v>
      </c>
      <c r="S622" s="28">
        <f t="shared" si="24"/>
        <v>10650000</v>
      </c>
      <c r="T622" s="28">
        <f t="shared" si="25"/>
        <v>887500</v>
      </c>
      <c r="U622" s="104">
        <f>SUM(S622:T625)</f>
        <v>11980681.916666666</v>
      </c>
      <c r="W622" s="17"/>
      <c r="Y622" s="18"/>
    </row>
    <row r="623" spans="1:27" s="7" customFormat="1" ht="21.75" customHeight="1">
      <c r="A623" s="96"/>
      <c r="B623" s="102"/>
      <c r="C623" s="99"/>
      <c r="D623" s="102"/>
      <c r="E623" s="19">
        <v>14</v>
      </c>
      <c r="F623" s="63" t="s">
        <v>238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81818</v>
      </c>
      <c r="R623" s="15">
        <v>327273</v>
      </c>
      <c r="S623" s="28">
        <f t="shared" si="24"/>
        <v>409091</v>
      </c>
      <c r="T623" s="28">
        <f t="shared" si="25"/>
        <v>34090.916666666664</v>
      </c>
      <c r="U623" s="105"/>
      <c r="W623" s="17"/>
      <c r="Y623" s="18"/>
      <c r="AA623" s="17"/>
    </row>
    <row r="624" spans="1:23" s="7" customFormat="1" ht="21.75" customHeight="1">
      <c r="A624" s="96"/>
      <c r="B624" s="102"/>
      <c r="C624" s="99"/>
      <c r="D624" s="102"/>
      <c r="E624" s="14">
        <v>133</v>
      </c>
      <c r="F624" s="62" t="s">
        <v>21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28">
        <f t="shared" si="24"/>
        <v>0</v>
      </c>
      <c r="T624" s="28">
        <f t="shared" si="25"/>
        <v>0</v>
      </c>
      <c r="U624" s="105"/>
      <c r="W624" s="17"/>
    </row>
    <row r="625" spans="1:25" s="7" customFormat="1" ht="21.75" customHeight="1" thickBot="1">
      <c r="A625" s="97"/>
      <c r="B625" s="103"/>
      <c r="C625" s="100"/>
      <c r="D625" s="103"/>
      <c r="E625" s="40">
        <v>232</v>
      </c>
      <c r="F625" s="66" t="s">
        <v>20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8">
        <f t="shared" si="24"/>
        <v>0</v>
      </c>
      <c r="T625" s="28">
        <f t="shared" si="25"/>
        <v>0</v>
      </c>
      <c r="U625" s="106"/>
      <c r="W625" s="17"/>
      <c r="Y625" s="18"/>
    </row>
    <row r="626" spans="1:25" s="7" customFormat="1" ht="21.75" customHeight="1">
      <c r="A626" s="95">
        <v>153</v>
      </c>
      <c r="B626" s="101">
        <v>0</v>
      </c>
      <c r="C626" s="98">
        <v>2038216</v>
      </c>
      <c r="D626" s="101" t="s">
        <v>187</v>
      </c>
      <c r="E626" s="74">
        <v>141</v>
      </c>
      <c r="F626" s="63" t="s">
        <v>18</v>
      </c>
      <c r="G626" s="39">
        <v>900000</v>
      </c>
      <c r="H626" s="39">
        <v>900000</v>
      </c>
      <c r="I626" s="39">
        <v>900000</v>
      </c>
      <c r="J626" s="39">
        <v>900000</v>
      </c>
      <c r="K626" s="39">
        <v>900000</v>
      </c>
      <c r="L626" s="39">
        <v>900000</v>
      </c>
      <c r="M626" s="39">
        <v>900000</v>
      </c>
      <c r="N626" s="39">
        <v>900000</v>
      </c>
      <c r="O626" s="39">
        <v>900000</v>
      </c>
      <c r="P626" s="39">
        <v>900000</v>
      </c>
      <c r="Q626" s="39">
        <v>900000</v>
      </c>
      <c r="R626" s="39">
        <v>900000</v>
      </c>
      <c r="S626" s="28">
        <f t="shared" si="24"/>
        <v>10800000</v>
      </c>
      <c r="T626" s="28">
        <f t="shared" si="25"/>
        <v>900000</v>
      </c>
      <c r="U626" s="104">
        <f>SUM(S626:T629)</f>
        <v>11788636.166666666</v>
      </c>
      <c r="W626" s="17"/>
      <c r="Y626" s="18"/>
    </row>
    <row r="627" spans="1:27" s="7" customFormat="1" ht="21.75" customHeight="1">
      <c r="A627" s="96"/>
      <c r="B627" s="102"/>
      <c r="C627" s="99"/>
      <c r="D627" s="102"/>
      <c r="E627" s="19">
        <v>141</v>
      </c>
      <c r="F627" s="63" t="s">
        <v>238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81818</v>
      </c>
      <c r="P627" s="15">
        <v>0</v>
      </c>
      <c r="Q627" s="15">
        <v>0</v>
      </c>
      <c r="R627" s="15">
        <v>0</v>
      </c>
      <c r="S627" s="28">
        <f t="shared" si="24"/>
        <v>81818</v>
      </c>
      <c r="T627" s="28">
        <f t="shared" si="25"/>
        <v>6818.166666666667</v>
      </c>
      <c r="U627" s="105"/>
      <c r="W627" s="17"/>
      <c r="Y627" s="18"/>
      <c r="AA627" s="17"/>
    </row>
    <row r="628" spans="1:23" s="7" customFormat="1" ht="21.75" customHeight="1">
      <c r="A628" s="96"/>
      <c r="B628" s="102"/>
      <c r="C628" s="99"/>
      <c r="D628" s="102"/>
      <c r="E628" s="14">
        <v>133</v>
      </c>
      <c r="F628" s="62" t="s">
        <v>21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28">
        <f t="shared" si="24"/>
        <v>0</v>
      </c>
      <c r="T628" s="28">
        <f t="shared" si="25"/>
        <v>0</v>
      </c>
      <c r="U628" s="105"/>
      <c r="W628" s="17"/>
    </row>
    <row r="629" spans="1:25" s="7" customFormat="1" ht="21.75" customHeight="1" thickBot="1">
      <c r="A629" s="97"/>
      <c r="B629" s="103"/>
      <c r="C629" s="100"/>
      <c r="D629" s="103"/>
      <c r="E629" s="40">
        <v>232</v>
      </c>
      <c r="F629" s="66" t="s">
        <v>20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8">
        <f t="shared" si="24"/>
        <v>0</v>
      </c>
      <c r="T629" s="28">
        <f t="shared" si="25"/>
        <v>0</v>
      </c>
      <c r="U629" s="106"/>
      <c r="W629" s="17"/>
      <c r="Y629" s="18"/>
    </row>
    <row r="630" spans="1:25" s="7" customFormat="1" ht="21.75" customHeight="1">
      <c r="A630" s="95">
        <v>154</v>
      </c>
      <c r="B630" s="101">
        <v>0</v>
      </c>
      <c r="C630" s="98">
        <v>4273164</v>
      </c>
      <c r="D630" s="101" t="s">
        <v>188</v>
      </c>
      <c r="E630" s="74">
        <v>141</v>
      </c>
      <c r="F630" s="63" t="s">
        <v>18</v>
      </c>
      <c r="G630" s="39">
        <v>1200000</v>
      </c>
      <c r="H630" s="39">
        <v>1200000</v>
      </c>
      <c r="I630" s="39">
        <v>1200000</v>
      </c>
      <c r="J630" s="39">
        <v>1200000</v>
      </c>
      <c r="K630" s="39">
        <v>1200000</v>
      </c>
      <c r="L630" s="39">
        <v>1200000</v>
      </c>
      <c r="M630" s="39">
        <v>1200000</v>
      </c>
      <c r="N630" s="39">
        <v>1200000</v>
      </c>
      <c r="O630" s="39">
        <v>1200000</v>
      </c>
      <c r="P630" s="39">
        <v>1200000</v>
      </c>
      <c r="Q630" s="39">
        <v>1200000</v>
      </c>
      <c r="R630" s="39">
        <v>1200000</v>
      </c>
      <c r="S630" s="28">
        <f t="shared" si="24"/>
        <v>14400000</v>
      </c>
      <c r="T630" s="28">
        <f t="shared" si="25"/>
        <v>1200000</v>
      </c>
      <c r="U630" s="104">
        <f>SUM(S630:T633)</f>
        <v>15851135.083333334</v>
      </c>
      <c r="W630" s="17"/>
      <c r="Y630" s="18"/>
    </row>
    <row r="631" spans="1:27" s="7" customFormat="1" ht="21.75" customHeight="1">
      <c r="A631" s="96"/>
      <c r="B631" s="102"/>
      <c r="C631" s="99"/>
      <c r="D631" s="102"/>
      <c r="E631" s="19">
        <v>141</v>
      </c>
      <c r="F631" s="63" t="s">
        <v>238</v>
      </c>
      <c r="G631" s="15">
        <v>0</v>
      </c>
      <c r="H631" s="15">
        <v>231817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28">
        <f t="shared" si="24"/>
        <v>231817</v>
      </c>
      <c r="T631" s="28">
        <f t="shared" si="25"/>
        <v>19318.083333333332</v>
      </c>
      <c r="U631" s="105"/>
      <c r="W631" s="17"/>
      <c r="Y631" s="18"/>
      <c r="AA631" s="17"/>
    </row>
    <row r="632" spans="1:23" s="7" customFormat="1" ht="21.75" customHeight="1">
      <c r="A632" s="96"/>
      <c r="B632" s="102"/>
      <c r="C632" s="99"/>
      <c r="D632" s="102"/>
      <c r="E632" s="14">
        <v>133</v>
      </c>
      <c r="F632" s="62" t="s">
        <v>21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28">
        <f t="shared" si="24"/>
        <v>0</v>
      </c>
      <c r="T632" s="28">
        <f t="shared" si="25"/>
        <v>0</v>
      </c>
      <c r="U632" s="105"/>
      <c r="W632" s="17"/>
    </row>
    <row r="633" spans="1:25" s="7" customFormat="1" ht="21.75" customHeight="1" thickBot="1">
      <c r="A633" s="97"/>
      <c r="B633" s="103"/>
      <c r="C633" s="100"/>
      <c r="D633" s="103"/>
      <c r="E633" s="40">
        <v>232</v>
      </c>
      <c r="F633" s="66" t="s">
        <v>20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8">
        <f t="shared" si="24"/>
        <v>0</v>
      </c>
      <c r="T633" s="28">
        <f t="shared" si="25"/>
        <v>0</v>
      </c>
      <c r="U633" s="106"/>
      <c r="W633" s="17"/>
      <c r="Y633" s="18"/>
    </row>
    <row r="634" spans="1:25" s="7" customFormat="1" ht="21.75" customHeight="1">
      <c r="A634" s="95">
        <v>155</v>
      </c>
      <c r="B634" s="101">
        <v>0</v>
      </c>
      <c r="C634" s="98">
        <v>4730322</v>
      </c>
      <c r="D634" s="101" t="s">
        <v>189</v>
      </c>
      <c r="E634" s="74">
        <v>141</v>
      </c>
      <c r="F634" s="63" t="s">
        <v>18</v>
      </c>
      <c r="G634" s="39">
        <v>733333</v>
      </c>
      <c r="H634" s="39">
        <v>1000000</v>
      </c>
      <c r="I634" s="39">
        <v>1000000</v>
      </c>
      <c r="J634" s="39">
        <v>1000000</v>
      </c>
      <c r="K634" s="39">
        <v>1000000</v>
      </c>
      <c r="L634" s="39">
        <v>1000000</v>
      </c>
      <c r="M634" s="39">
        <v>1000000</v>
      </c>
      <c r="N634" s="39">
        <v>1000000</v>
      </c>
      <c r="O634" s="39">
        <v>1000000</v>
      </c>
      <c r="P634" s="39">
        <v>1000000</v>
      </c>
      <c r="Q634" s="39">
        <v>1000000</v>
      </c>
      <c r="R634" s="39">
        <v>1000000</v>
      </c>
      <c r="S634" s="28">
        <f t="shared" si="24"/>
        <v>11733333</v>
      </c>
      <c r="T634" s="28">
        <f t="shared" si="25"/>
        <v>977777.75</v>
      </c>
      <c r="U634" s="104">
        <f>SUM(S634:T637)</f>
        <v>12711110.75</v>
      </c>
      <c r="W634" s="17"/>
      <c r="Y634" s="18"/>
    </row>
    <row r="635" spans="1:27" s="7" customFormat="1" ht="21.75" customHeight="1">
      <c r="A635" s="96"/>
      <c r="B635" s="102"/>
      <c r="C635" s="99"/>
      <c r="D635" s="102"/>
      <c r="E635" s="19">
        <v>113</v>
      </c>
      <c r="F635" s="63" t="s">
        <v>19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28">
        <f t="shared" si="24"/>
        <v>0</v>
      </c>
      <c r="T635" s="28">
        <f t="shared" si="25"/>
        <v>0</v>
      </c>
      <c r="U635" s="105"/>
      <c r="W635" s="17"/>
      <c r="Y635" s="18"/>
      <c r="AA635" s="17"/>
    </row>
    <row r="636" spans="1:23" s="7" customFormat="1" ht="21.75" customHeight="1">
      <c r="A636" s="96"/>
      <c r="B636" s="102"/>
      <c r="C636" s="99"/>
      <c r="D636" s="102"/>
      <c r="E636" s="14">
        <v>133</v>
      </c>
      <c r="F636" s="62" t="s">
        <v>21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28">
        <f t="shared" si="24"/>
        <v>0</v>
      </c>
      <c r="T636" s="28">
        <f t="shared" si="25"/>
        <v>0</v>
      </c>
      <c r="U636" s="105"/>
      <c r="W636" s="17"/>
    </row>
    <row r="637" spans="1:25" s="7" customFormat="1" ht="21.75" customHeight="1" thickBot="1">
      <c r="A637" s="97"/>
      <c r="B637" s="103"/>
      <c r="C637" s="100"/>
      <c r="D637" s="103"/>
      <c r="E637" s="40">
        <v>232</v>
      </c>
      <c r="F637" s="66" t="s">
        <v>20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8">
        <f t="shared" si="24"/>
        <v>0</v>
      </c>
      <c r="T637" s="28">
        <f t="shared" si="25"/>
        <v>0</v>
      </c>
      <c r="U637" s="106"/>
      <c r="W637" s="17"/>
      <c r="Y637" s="18"/>
    </row>
    <row r="638" spans="1:25" s="7" customFormat="1" ht="21.75" customHeight="1">
      <c r="A638" s="95">
        <v>156</v>
      </c>
      <c r="B638" s="101">
        <v>0</v>
      </c>
      <c r="C638" s="98">
        <v>1592042</v>
      </c>
      <c r="D638" s="101" t="s">
        <v>190</v>
      </c>
      <c r="E638" s="74">
        <v>141</v>
      </c>
      <c r="F638" s="63" t="s">
        <v>18</v>
      </c>
      <c r="G638" s="39">
        <v>660000</v>
      </c>
      <c r="H638" s="39">
        <v>900000</v>
      </c>
      <c r="I638" s="39">
        <v>900000</v>
      </c>
      <c r="J638" s="39">
        <v>900000</v>
      </c>
      <c r="K638" s="39">
        <v>900000</v>
      </c>
      <c r="L638" s="39">
        <v>900000</v>
      </c>
      <c r="M638" s="39">
        <v>900000</v>
      </c>
      <c r="N638" s="39">
        <v>900000</v>
      </c>
      <c r="O638" s="39">
        <v>900000</v>
      </c>
      <c r="P638" s="39">
        <v>900000</v>
      </c>
      <c r="Q638" s="39">
        <v>900000</v>
      </c>
      <c r="R638" s="39">
        <v>900000</v>
      </c>
      <c r="S638" s="28">
        <f t="shared" si="24"/>
        <v>10560000</v>
      </c>
      <c r="T638" s="28">
        <f t="shared" si="25"/>
        <v>880000</v>
      </c>
      <c r="U638" s="104">
        <f>SUM(S638:T641)</f>
        <v>11589573.666666666</v>
      </c>
      <c r="W638" s="17"/>
      <c r="Y638" s="18"/>
    </row>
    <row r="639" spans="1:27" s="7" customFormat="1" ht="21.75" customHeight="1">
      <c r="A639" s="96"/>
      <c r="B639" s="102"/>
      <c r="C639" s="99"/>
      <c r="D639" s="102"/>
      <c r="E639" s="19">
        <v>141</v>
      </c>
      <c r="F639" s="63" t="s">
        <v>238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138068</v>
      </c>
      <c r="S639" s="28">
        <f t="shared" si="24"/>
        <v>138068</v>
      </c>
      <c r="T639" s="28">
        <f t="shared" si="25"/>
        <v>11505.666666666666</v>
      </c>
      <c r="U639" s="105"/>
      <c r="W639" s="17"/>
      <c r="Y639" s="18"/>
      <c r="AA639" s="17"/>
    </row>
    <row r="640" spans="1:23" s="7" customFormat="1" ht="21.75" customHeight="1">
      <c r="A640" s="96"/>
      <c r="B640" s="102"/>
      <c r="C640" s="99"/>
      <c r="D640" s="102"/>
      <c r="E640" s="14">
        <v>133</v>
      </c>
      <c r="F640" s="62" t="s">
        <v>21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28">
        <f t="shared" si="24"/>
        <v>0</v>
      </c>
      <c r="T640" s="28">
        <f t="shared" si="25"/>
        <v>0</v>
      </c>
      <c r="U640" s="105"/>
      <c r="W640" s="17"/>
    </row>
    <row r="641" spans="1:25" s="7" customFormat="1" ht="21.75" customHeight="1" thickBot="1">
      <c r="A641" s="97"/>
      <c r="B641" s="103"/>
      <c r="C641" s="100"/>
      <c r="D641" s="103"/>
      <c r="E641" s="40">
        <v>232</v>
      </c>
      <c r="F641" s="66" t="s">
        <v>20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8">
        <f t="shared" si="24"/>
        <v>0</v>
      </c>
      <c r="T641" s="28">
        <f t="shared" si="25"/>
        <v>0</v>
      </c>
      <c r="U641" s="106"/>
      <c r="W641" s="17"/>
      <c r="Y641" s="18"/>
    </row>
    <row r="642" spans="1:25" s="7" customFormat="1" ht="21.75" customHeight="1">
      <c r="A642" s="95">
        <v>157</v>
      </c>
      <c r="B642" s="101">
        <v>0</v>
      </c>
      <c r="C642" s="98">
        <v>5025935</v>
      </c>
      <c r="D642" s="101" t="s">
        <v>191</v>
      </c>
      <c r="E642" s="74">
        <v>141</v>
      </c>
      <c r="F642" s="63" t="s">
        <v>18</v>
      </c>
      <c r="G642" s="7">
        <v>2000000</v>
      </c>
      <c r="H642" s="39">
        <v>2000000</v>
      </c>
      <c r="I642" s="39">
        <v>2000000</v>
      </c>
      <c r="J642" s="39">
        <v>2000000</v>
      </c>
      <c r="K642" s="39">
        <v>2000000</v>
      </c>
      <c r="L642" s="39">
        <v>2000000</v>
      </c>
      <c r="M642" s="39">
        <v>2000000</v>
      </c>
      <c r="N642" s="39">
        <v>2000000</v>
      </c>
      <c r="O642" s="39">
        <v>2000000</v>
      </c>
      <c r="P642" s="39">
        <v>2000000</v>
      </c>
      <c r="Q642" s="39">
        <v>2000000</v>
      </c>
      <c r="R642" s="39">
        <v>2000000</v>
      </c>
      <c r="S642" s="28">
        <f>SUM(H642:R642)</f>
        <v>22000000</v>
      </c>
      <c r="T642" s="28">
        <f t="shared" si="25"/>
        <v>1833333.3333333333</v>
      </c>
      <c r="U642" s="104">
        <f>SUM(S642:T645)</f>
        <v>29579163.25</v>
      </c>
      <c r="W642" s="17"/>
      <c r="Y642" s="18"/>
    </row>
    <row r="643" spans="1:27" s="7" customFormat="1" ht="21.75" customHeight="1">
      <c r="A643" s="96"/>
      <c r="B643" s="102"/>
      <c r="C643" s="99"/>
      <c r="D643" s="102"/>
      <c r="E643" s="19">
        <v>141</v>
      </c>
      <c r="F643" s="63" t="s">
        <v>238</v>
      </c>
      <c r="G643" s="15">
        <v>499995</v>
      </c>
      <c r="H643" s="15">
        <v>363632</v>
      </c>
      <c r="I643" s="15">
        <v>518182</v>
      </c>
      <c r="J643" s="15">
        <v>659545</v>
      </c>
      <c r="K643" s="15">
        <v>613636</v>
      </c>
      <c r="L643" s="15">
        <v>727273</v>
      </c>
      <c r="M643" s="15">
        <v>534535</v>
      </c>
      <c r="N643" s="15">
        <v>246591</v>
      </c>
      <c r="O643" s="15">
        <v>346818</v>
      </c>
      <c r="P643" s="15">
        <v>242500</v>
      </c>
      <c r="Q643" s="7">
        <v>346591</v>
      </c>
      <c r="R643" s="15">
        <v>204545</v>
      </c>
      <c r="S643" s="28">
        <f>SUM(G643:R643)</f>
        <v>5303843</v>
      </c>
      <c r="T643" s="28">
        <f t="shared" si="25"/>
        <v>441986.9166666667</v>
      </c>
      <c r="U643" s="105"/>
      <c r="W643" s="17"/>
      <c r="Y643" s="18"/>
      <c r="AA643" s="17"/>
    </row>
    <row r="644" spans="1:23" s="7" customFormat="1" ht="21.75" customHeight="1">
      <c r="A644" s="96"/>
      <c r="B644" s="102"/>
      <c r="C644" s="99"/>
      <c r="D644" s="102"/>
      <c r="E644" s="14">
        <v>133</v>
      </c>
      <c r="F644" s="62" t="s">
        <v>21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28">
        <f t="shared" si="24"/>
        <v>0</v>
      </c>
      <c r="T644" s="28">
        <f t="shared" si="25"/>
        <v>0</v>
      </c>
      <c r="U644" s="105"/>
      <c r="W644" s="17"/>
    </row>
    <row r="645" spans="1:25" s="7" customFormat="1" ht="21.75" customHeight="1" thickBot="1">
      <c r="A645" s="97"/>
      <c r="B645" s="103"/>
      <c r="C645" s="100"/>
      <c r="D645" s="103"/>
      <c r="E645" s="40">
        <v>232</v>
      </c>
      <c r="F645" s="66" t="s">
        <v>20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8">
        <f t="shared" si="24"/>
        <v>0</v>
      </c>
      <c r="T645" s="28">
        <f t="shared" si="25"/>
        <v>0</v>
      </c>
      <c r="U645" s="106"/>
      <c r="W645" s="17"/>
      <c r="Y645" s="18"/>
    </row>
    <row r="646" spans="1:25" s="7" customFormat="1" ht="21.75" customHeight="1">
      <c r="A646" s="95">
        <v>158</v>
      </c>
      <c r="B646" s="101">
        <v>0</v>
      </c>
      <c r="C646" s="98">
        <v>579308</v>
      </c>
      <c r="D646" s="101" t="s">
        <v>192</v>
      </c>
      <c r="E646" s="74">
        <v>141</v>
      </c>
      <c r="F646" s="63" t="s">
        <v>18</v>
      </c>
      <c r="G646" s="39">
        <v>1500000</v>
      </c>
      <c r="H646" s="39">
        <v>1500000</v>
      </c>
      <c r="I646" s="39">
        <v>1500000</v>
      </c>
      <c r="J646" s="39">
        <v>1500000</v>
      </c>
      <c r="K646" s="39">
        <v>1500000</v>
      </c>
      <c r="L646" s="39">
        <v>1500000</v>
      </c>
      <c r="M646" s="39">
        <v>1500000</v>
      </c>
      <c r="N646" s="39">
        <v>1500000</v>
      </c>
      <c r="O646" s="39">
        <v>15000000</v>
      </c>
      <c r="P646" s="39">
        <v>1500000</v>
      </c>
      <c r="Q646" s="39">
        <v>1500000</v>
      </c>
      <c r="R646" s="39">
        <v>1500000</v>
      </c>
      <c r="S646" s="28">
        <f t="shared" si="24"/>
        <v>31500000</v>
      </c>
      <c r="T646" s="28">
        <f t="shared" si="25"/>
        <v>2625000</v>
      </c>
      <c r="U646" s="104">
        <f>SUM(S646:T649)</f>
        <v>35159089.333333336</v>
      </c>
      <c r="W646" s="17"/>
      <c r="Y646" s="18"/>
    </row>
    <row r="647" spans="1:27" s="7" customFormat="1" ht="21.75" customHeight="1">
      <c r="A647" s="96"/>
      <c r="B647" s="102"/>
      <c r="C647" s="99"/>
      <c r="D647" s="102"/>
      <c r="E647" s="19">
        <v>141</v>
      </c>
      <c r="F647" s="63" t="s">
        <v>238</v>
      </c>
      <c r="G647" s="15">
        <v>136362</v>
      </c>
      <c r="H647" s="15">
        <v>34090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102273</v>
      </c>
      <c r="O647" s="15">
        <v>0</v>
      </c>
      <c r="P647" s="15">
        <v>0</v>
      </c>
      <c r="Q647" s="15">
        <v>136364</v>
      </c>
      <c r="R647" s="15">
        <v>545455</v>
      </c>
      <c r="S647" s="28">
        <f t="shared" si="24"/>
        <v>954544</v>
      </c>
      <c r="T647" s="28">
        <f t="shared" si="25"/>
        <v>79545.33333333333</v>
      </c>
      <c r="U647" s="105"/>
      <c r="W647" s="17"/>
      <c r="Y647" s="18"/>
      <c r="AA647" s="17"/>
    </row>
    <row r="648" spans="1:23" s="7" customFormat="1" ht="21.75" customHeight="1">
      <c r="A648" s="96"/>
      <c r="B648" s="102"/>
      <c r="C648" s="99"/>
      <c r="D648" s="102"/>
      <c r="E648" s="14">
        <v>133</v>
      </c>
      <c r="F648" s="62" t="s">
        <v>21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28">
        <f t="shared" si="24"/>
        <v>0</v>
      </c>
      <c r="T648" s="28">
        <f t="shared" si="25"/>
        <v>0</v>
      </c>
      <c r="U648" s="105"/>
      <c r="W648" s="17"/>
    </row>
    <row r="649" spans="1:25" s="7" customFormat="1" ht="21.75" customHeight="1" thickBot="1">
      <c r="A649" s="97"/>
      <c r="B649" s="103"/>
      <c r="C649" s="100"/>
      <c r="D649" s="103"/>
      <c r="E649" s="40">
        <v>232</v>
      </c>
      <c r="F649" s="66" t="s">
        <v>20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  <c r="Q649" s="21">
        <v>0</v>
      </c>
      <c r="R649" s="21">
        <v>0</v>
      </c>
      <c r="S649" s="28">
        <f t="shared" si="24"/>
        <v>0</v>
      </c>
      <c r="T649" s="28">
        <f t="shared" si="25"/>
        <v>0</v>
      </c>
      <c r="U649" s="106"/>
      <c r="W649" s="17"/>
      <c r="Y649" s="18"/>
    </row>
    <row r="650" spans="1:25" s="7" customFormat="1" ht="21.75" customHeight="1">
      <c r="A650" s="95">
        <v>159</v>
      </c>
      <c r="B650" s="101">
        <v>0</v>
      </c>
      <c r="C650" s="98">
        <v>4929428</v>
      </c>
      <c r="D650" s="101" t="s">
        <v>193</v>
      </c>
      <c r="E650" s="74">
        <v>141</v>
      </c>
      <c r="F650" s="63" t="s">
        <v>18</v>
      </c>
      <c r="G650" s="39">
        <v>780000</v>
      </c>
      <c r="H650" s="39">
        <v>900000</v>
      </c>
      <c r="I650" s="39">
        <v>900000</v>
      </c>
      <c r="J650" s="39">
        <v>900000</v>
      </c>
      <c r="K650" s="39">
        <v>900000</v>
      </c>
      <c r="L650" s="39">
        <v>900000</v>
      </c>
      <c r="M650" s="39">
        <v>900000</v>
      </c>
      <c r="N650" s="39">
        <v>900000</v>
      </c>
      <c r="O650" s="39">
        <v>900000</v>
      </c>
      <c r="P650" s="39">
        <v>900000</v>
      </c>
      <c r="Q650" s="39">
        <v>900000</v>
      </c>
      <c r="R650" s="39">
        <v>900000</v>
      </c>
      <c r="S650" s="28">
        <f t="shared" si="24"/>
        <v>10680000</v>
      </c>
      <c r="T650" s="28">
        <f t="shared" si="25"/>
        <v>890000</v>
      </c>
      <c r="U650" s="104">
        <f>SUM(S650:T653)</f>
        <v>13428036.916666666</v>
      </c>
      <c r="W650" s="17"/>
      <c r="Y650" s="18"/>
    </row>
    <row r="651" spans="1:27" s="7" customFormat="1" ht="21.75" customHeight="1">
      <c r="A651" s="96"/>
      <c r="B651" s="102"/>
      <c r="C651" s="99"/>
      <c r="D651" s="102"/>
      <c r="E651" s="19">
        <v>141</v>
      </c>
      <c r="F651" s="63" t="s">
        <v>238</v>
      </c>
      <c r="G651" s="15">
        <v>214771</v>
      </c>
      <c r="H651" s="15">
        <v>61364</v>
      </c>
      <c r="I651" s="15">
        <v>150852</v>
      </c>
      <c r="J651" s="15">
        <v>207102</v>
      </c>
      <c r="K651" s="15">
        <v>143080</v>
      </c>
      <c r="L651" s="15">
        <v>328091</v>
      </c>
      <c r="M651" s="15">
        <v>109636</v>
      </c>
      <c r="N651" s="15">
        <v>111170</v>
      </c>
      <c r="O651" s="15">
        <v>100227</v>
      </c>
      <c r="P651" s="15">
        <v>75886</v>
      </c>
      <c r="Q651" s="15">
        <v>151568</v>
      </c>
      <c r="R651" s="15">
        <v>61364</v>
      </c>
      <c r="S651" s="28">
        <f t="shared" si="24"/>
        <v>1715111</v>
      </c>
      <c r="T651" s="28">
        <f t="shared" si="25"/>
        <v>142925.91666666666</v>
      </c>
      <c r="U651" s="105"/>
      <c r="W651" s="17"/>
      <c r="Y651" s="18"/>
      <c r="AA651" s="17"/>
    </row>
    <row r="652" spans="1:23" s="7" customFormat="1" ht="21.75" customHeight="1">
      <c r="A652" s="96"/>
      <c r="B652" s="102"/>
      <c r="C652" s="99"/>
      <c r="D652" s="102"/>
      <c r="E652" s="14">
        <v>133</v>
      </c>
      <c r="F652" s="62" t="s">
        <v>21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28">
        <f t="shared" si="24"/>
        <v>0</v>
      </c>
      <c r="T652" s="28">
        <f t="shared" si="25"/>
        <v>0</v>
      </c>
      <c r="U652" s="105"/>
      <c r="W652" s="17"/>
    </row>
    <row r="653" spans="1:25" s="7" customFormat="1" ht="21.75" customHeight="1" thickBot="1">
      <c r="A653" s="97"/>
      <c r="B653" s="103"/>
      <c r="C653" s="100"/>
      <c r="D653" s="103"/>
      <c r="E653" s="40">
        <v>232</v>
      </c>
      <c r="F653" s="66" t="s">
        <v>20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1">
        <v>0</v>
      </c>
      <c r="R653" s="21">
        <v>0</v>
      </c>
      <c r="S653" s="28">
        <f t="shared" si="24"/>
        <v>0</v>
      </c>
      <c r="T653" s="28">
        <f t="shared" si="25"/>
        <v>0</v>
      </c>
      <c r="U653" s="106"/>
      <c r="W653" s="17"/>
      <c r="Y653" s="18"/>
    </row>
    <row r="654" spans="1:25" s="7" customFormat="1" ht="21.75" customHeight="1">
      <c r="A654" s="95">
        <v>160</v>
      </c>
      <c r="B654" s="101">
        <v>0</v>
      </c>
      <c r="C654" s="98">
        <v>5008616</v>
      </c>
      <c r="D654" s="101" t="s">
        <v>194</v>
      </c>
      <c r="E654" s="74">
        <v>141</v>
      </c>
      <c r="F654" s="63" t="s">
        <v>18</v>
      </c>
      <c r="G654" s="39">
        <v>520000</v>
      </c>
      <c r="H654" s="39">
        <v>600000</v>
      </c>
      <c r="I654" s="39">
        <v>600000</v>
      </c>
      <c r="J654" s="39">
        <v>600000</v>
      </c>
      <c r="K654" s="39">
        <v>600000</v>
      </c>
      <c r="L654" s="39">
        <v>600000</v>
      </c>
      <c r="M654" s="39">
        <v>600000</v>
      </c>
      <c r="N654" s="39">
        <v>0</v>
      </c>
      <c r="O654" s="39">
        <v>0</v>
      </c>
      <c r="P654" s="39">
        <v>0</v>
      </c>
      <c r="Q654" s="39">
        <v>0</v>
      </c>
      <c r="R654" s="39">
        <v>0</v>
      </c>
      <c r="S654" s="28">
        <f t="shared" si="24"/>
        <v>4120000</v>
      </c>
      <c r="T654" s="28">
        <f t="shared" si="25"/>
        <v>343333.3333333333</v>
      </c>
      <c r="U654" s="104">
        <f>SUM(S654:T657)</f>
        <v>4522422.666666666</v>
      </c>
      <c r="W654" s="17"/>
      <c r="Y654" s="18"/>
    </row>
    <row r="655" spans="1:27" s="7" customFormat="1" ht="21.75" customHeight="1">
      <c r="A655" s="96"/>
      <c r="B655" s="102"/>
      <c r="C655" s="99"/>
      <c r="D655" s="102"/>
      <c r="E655" s="19">
        <v>141</v>
      </c>
      <c r="F655" s="63" t="s">
        <v>238</v>
      </c>
      <c r="G655" s="15">
        <v>0</v>
      </c>
      <c r="H655" s="15">
        <v>54544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28">
        <f t="shared" si="24"/>
        <v>54544</v>
      </c>
      <c r="T655" s="28">
        <f t="shared" si="25"/>
        <v>4545.333333333333</v>
      </c>
      <c r="U655" s="105"/>
      <c r="W655" s="17"/>
      <c r="Y655" s="18"/>
      <c r="AA655" s="17"/>
    </row>
    <row r="656" spans="1:23" s="7" customFormat="1" ht="21.75" customHeight="1">
      <c r="A656" s="96"/>
      <c r="B656" s="102"/>
      <c r="C656" s="99"/>
      <c r="D656" s="102"/>
      <c r="E656" s="14">
        <v>133</v>
      </c>
      <c r="F656" s="62" t="s">
        <v>21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28">
        <f t="shared" si="24"/>
        <v>0</v>
      </c>
      <c r="T656" s="28">
        <f t="shared" si="25"/>
        <v>0</v>
      </c>
      <c r="U656" s="105"/>
      <c r="W656" s="17"/>
    </row>
    <row r="657" spans="1:25" s="7" customFormat="1" ht="21.75" customHeight="1" thickBot="1">
      <c r="A657" s="97"/>
      <c r="B657" s="103"/>
      <c r="C657" s="100"/>
      <c r="D657" s="103"/>
      <c r="E657" s="40">
        <v>232</v>
      </c>
      <c r="F657" s="66" t="s">
        <v>20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8">
        <f aca="true" t="shared" si="26" ref="S657:S720">SUM(G657:R657)</f>
        <v>0</v>
      </c>
      <c r="T657" s="28">
        <f aca="true" t="shared" si="27" ref="T657:T720">S657/12</f>
        <v>0</v>
      </c>
      <c r="U657" s="106"/>
      <c r="W657" s="17"/>
      <c r="Y657" s="18"/>
    </row>
    <row r="658" spans="1:25" s="7" customFormat="1" ht="21.75" customHeight="1">
      <c r="A658" s="95">
        <v>161</v>
      </c>
      <c r="B658" s="101">
        <v>0</v>
      </c>
      <c r="C658" s="98">
        <v>4959764</v>
      </c>
      <c r="D658" s="101" t="s">
        <v>195</v>
      </c>
      <c r="E658" s="74">
        <v>141</v>
      </c>
      <c r="F658" s="63" t="s">
        <v>18</v>
      </c>
      <c r="G658" s="39">
        <v>440000</v>
      </c>
      <c r="H658" s="39">
        <v>600000</v>
      </c>
      <c r="I658" s="39">
        <v>600000</v>
      </c>
      <c r="J658" s="39">
        <v>0</v>
      </c>
      <c r="K658" s="39">
        <v>0</v>
      </c>
      <c r="L658" s="39">
        <v>0</v>
      </c>
      <c r="M658" s="39">
        <v>0</v>
      </c>
      <c r="N658" s="39">
        <v>0</v>
      </c>
      <c r="O658" s="39">
        <v>0</v>
      </c>
      <c r="P658" s="39">
        <v>0</v>
      </c>
      <c r="Q658" s="39">
        <v>0</v>
      </c>
      <c r="R658" s="39">
        <v>0</v>
      </c>
      <c r="S658" s="28">
        <f t="shared" si="26"/>
        <v>1640000</v>
      </c>
      <c r="T658" s="28">
        <f t="shared" si="27"/>
        <v>136666.66666666666</v>
      </c>
      <c r="U658" s="104">
        <f>SUM(S658:T661)</f>
        <v>1776666.6666666667</v>
      </c>
      <c r="W658" s="17"/>
      <c r="Y658" s="18"/>
    </row>
    <row r="659" spans="1:27" s="7" customFormat="1" ht="21.75" customHeight="1">
      <c r="A659" s="96"/>
      <c r="B659" s="102"/>
      <c r="C659" s="99"/>
      <c r="D659" s="102"/>
      <c r="E659" s="19">
        <v>113</v>
      </c>
      <c r="F659" s="63" t="s">
        <v>19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28">
        <f t="shared" si="26"/>
        <v>0</v>
      </c>
      <c r="T659" s="28">
        <f t="shared" si="27"/>
        <v>0</v>
      </c>
      <c r="U659" s="105"/>
      <c r="W659" s="17"/>
      <c r="Y659" s="18"/>
      <c r="AA659" s="17"/>
    </row>
    <row r="660" spans="1:23" s="7" customFormat="1" ht="21.75" customHeight="1">
      <c r="A660" s="96"/>
      <c r="B660" s="102"/>
      <c r="C660" s="99"/>
      <c r="D660" s="102"/>
      <c r="E660" s="14">
        <v>133</v>
      </c>
      <c r="F660" s="62" t="s">
        <v>21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28">
        <f t="shared" si="26"/>
        <v>0</v>
      </c>
      <c r="T660" s="28">
        <f t="shared" si="27"/>
        <v>0</v>
      </c>
      <c r="U660" s="105"/>
      <c r="W660" s="17"/>
    </row>
    <row r="661" spans="1:25" s="7" customFormat="1" ht="21.75" customHeight="1" thickBot="1">
      <c r="A661" s="97"/>
      <c r="B661" s="103"/>
      <c r="C661" s="100"/>
      <c r="D661" s="103"/>
      <c r="E661" s="40">
        <v>232</v>
      </c>
      <c r="F661" s="66" t="s">
        <v>20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8">
        <f t="shared" si="26"/>
        <v>0</v>
      </c>
      <c r="T661" s="28">
        <f t="shared" si="27"/>
        <v>0</v>
      </c>
      <c r="U661" s="106"/>
      <c r="W661" s="17"/>
      <c r="Y661" s="18"/>
    </row>
    <row r="662" spans="1:25" s="7" customFormat="1" ht="21.75" customHeight="1">
      <c r="A662" s="95">
        <v>162</v>
      </c>
      <c r="B662" s="101">
        <v>0</v>
      </c>
      <c r="C662" s="98">
        <v>4989328</v>
      </c>
      <c r="D662" s="101" t="s">
        <v>196</v>
      </c>
      <c r="E662" s="74">
        <v>141</v>
      </c>
      <c r="F662" s="63" t="s">
        <v>18</v>
      </c>
      <c r="G662" s="39">
        <v>560000</v>
      </c>
      <c r="H662" s="39">
        <v>800000</v>
      </c>
      <c r="I662" s="39">
        <v>800000</v>
      </c>
      <c r="J662" s="39">
        <v>800000</v>
      </c>
      <c r="K662" s="39">
        <v>800000</v>
      </c>
      <c r="L662" s="39">
        <v>800000</v>
      </c>
      <c r="M662" s="39">
        <v>800000</v>
      </c>
      <c r="N662" s="39">
        <v>800000</v>
      </c>
      <c r="O662" s="39">
        <v>800000</v>
      </c>
      <c r="P662" s="39">
        <v>800000</v>
      </c>
      <c r="Q662" s="39">
        <v>800000</v>
      </c>
      <c r="R662" s="39">
        <v>800000</v>
      </c>
      <c r="S662" s="28">
        <f t="shared" si="26"/>
        <v>9360000</v>
      </c>
      <c r="T662" s="28">
        <f t="shared" si="27"/>
        <v>780000</v>
      </c>
      <c r="U662" s="104">
        <f>SUM(S662:T665)</f>
        <v>10140000</v>
      </c>
      <c r="W662" s="17"/>
      <c r="Y662" s="18"/>
    </row>
    <row r="663" spans="1:27" s="7" customFormat="1" ht="21.75" customHeight="1">
      <c r="A663" s="96"/>
      <c r="B663" s="102"/>
      <c r="C663" s="99"/>
      <c r="D663" s="102"/>
      <c r="E663" s="19">
        <v>113</v>
      </c>
      <c r="F663" s="63" t="s">
        <v>19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28">
        <f t="shared" si="26"/>
        <v>0</v>
      </c>
      <c r="T663" s="28">
        <f t="shared" si="27"/>
        <v>0</v>
      </c>
      <c r="U663" s="105"/>
      <c r="W663" s="17"/>
      <c r="Y663" s="18"/>
      <c r="AA663" s="17"/>
    </row>
    <row r="664" spans="1:23" s="7" customFormat="1" ht="21.75" customHeight="1">
      <c r="A664" s="96"/>
      <c r="B664" s="102"/>
      <c r="C664" s="99"/>
      <c r="D664" s="102"/>
      <c r="E664" s="14">
        <v>133</v>
      </c>
      <c r="F664" s="62" t="s">
        <v>21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28">
        <f t="shared" si="26"/>
        <v>0</v>
      </c>
      <c r="T664" s="28">
        <f t="shared" si="27"/>
        <v>0</v>
      </c>
      <c r="U664" s="105"/>
      <c r="W664" s="17"/>
    </row>
    <row r="665" spans="1:25" s="7" customFormat="1" ht="21.75" customHeight="1" thickBot="1">
      <c r="A665" s="97"/>
      <c r="B665" s="103"/>
      <c r="C665" s="100"/>
      <c r="D665" s="103"/>
      <c r="E665" s="40">
        <v>232</v>
      </c>
      <c r="F665" s="66" t="s">
        <v>20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8">
        <f t="shared" si="26"/>
        <v>0</v>
      </c>
      <c r="T665" s="28">
        <f t="shared" si="27"/>
        <v>0</v>
      </c>
      <c r="U665" s="106"/>
      <c r="W665" s="17"/>
      <c r="Y665" s="18"/>
    </row>
    <row r="666" spans="1:25" s="7" customFormat="1" ht="21.75" customHeight="1">
      <c r="A666" s="95">
        <v>163</v>
      </c>
      <c r="B666" s="101">
        <v>0</v>
      </c>
      <c r="C666" s="98">
        <v>5047957</v>
      </c>
      <c r="D666" s="101" t="s">
        <v>197</v>
      </c>
      <c r="E666" s="74">
        <v>141</v>
      </c>
      <c r="F666" s="63" t="s">
        <v>18</v>
      </c>
      <c r="G666" s="39">
        <v>373333</v>
      </c>
      <c r="H666" s="39">
        <v>700000</v>
      </c>
      <c r="I666" s="39">
        <v>700000</v>
      </c>
      <c r="J666" s="39">
        <v>700000</v>
      </c>
      <c r="K666" s="39">
        <v>700000</v>
      </c>
      <c r="L666" s="39">
        <v>700000</v>
      </c>
      <c r="M666" s="39">
        <v>700000</v>
      </c>
      <c r="N666" s="39">
        <v>700000</v>
      </c>
      <c r="O666" s="39">
        <v>700000</v>
      </c>
      <c r="P666" s="39">
        <v>700000</v>
      </c>
      <c r="Q666" s="39">
        <v>700000</v>
      </c>
      <c r="R666" s="39">
        <v>700000</v>
      </c>
      <c r="S666" s="28">
        <f t="shared" si="26"/>
        <v>8073333</v>
      </c>
      <c r="T666" s="28">
        <f t="shared" si="27"/>
        <v>672777.75</v>
      </c>
      <c r="U666" s="104">
        <f>SUM(S666:T669)</f>
        <v>9808896.5</v>
      </c>
      <c r="W666" s="17"/>
      <c r="Y666" s="18"/>
    </row>
    <row r="667" spans="1:27" s="7" customFormat="1" ht="21.75" customHeight="1">
      <c r="A667" s="96"/>
      <c r="B667" s="102"/>
      <c r="C667" s="99"/>
      <c r="D667" s="102"/>
      <c r="E667" s="19">
        <v>141</v>
      </c>
      <c r="F667" s="63" t="s">
        <v>238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167045</v>
      </c>
      <c r="M667" s="15">
        <v>82170</v>
      </c>
      <c r="N667" s="15">
        <v>95455</v>
      </c>
      <c r="O667" s="15">
        <v>151136</v>
      </c>
      <c r="P667" s="15">
        <v>0</v>
      </c>
      <c r="Q667" s="15">
        <v>254545</v>
      </c>
      <c r="R667" s="15">
        <v>230682</v>
      </c>
      <c r="S667" s="28">
        <f t="shared" si="26"/>
        <v>981033</v>
      </c>
      <c r="T667" s="28">
        <f t="shared" si="27"/>
        <v>81752.75</v>
      </c>
      <c r="U667" s="105"/>
      <c r="W667" s="17"/>
      <c r="Y667" s="18"/>
      <c r="AA667" s="17"/>
    </row>
    <row r="668" spans="1:23" s="7" customFormat="1" ht="21.75" customHeight="1">
      <c r="A668" s="96"/>
      <c r="B668" s="102"/>
      <c r="C668" s="99"/>
      <c r="D668" s="102"/>
      <c r="E668" s="14">
        <v>133</v>
      </c>
      <c r="F668" s="62" t="s">
        <v>21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28">
        <f t="shared" si="26"/>
        <v>0</v>
      </c>
      <c r="T668" s="28">
        <f t="shared" si="27"/>
        <v>0</v>
      </c>
      <c r="U668" s="105"/>
      <c r="W668" s="17"/>
    </row>
    <row r="669" spans="1:25" s="7" customFormat="1" ht="21.75" customHeight="1" thickBot="1">
      <c r="A669" s="97"/>
      <c r="B669" s="103"/>
      <c r="C669" s="100"/>
      <c r="D669" s="103"/>
      <c r="E669" s="40">
        <v>232</v>
      </c>
      <c r="F669" s="66" t="s">
        <v>20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8">
        <f t="shared" si="26"/>
        <v>0</v>
      </c>
      <c r="T669" s="28">
        <f t="shared" si="27"/>
        <v>0</v>
      </c>
      <c r="U669" s="106"/>
      <c r="W669" s="17"/>
      <c r="Y669" s="18"/>
    </row>
    <row r="670" spans="1:25" s="7" customFormat="1" ht="21.75" customHeight="1">
      <c r="A670" s="95">
        <v>164</v>
      </c>
      <c r="B670" s="98">
        <v>0</v>
      </c>
      <c r="C670" s="98">
        <v>4837252</v>
      </c>
      <c r="D670" s="101" t="s">
        <v>198</v>
      </c>
      <c r="E670" s="74">
        <v>141</v>
      </c>
      <c r="F670" s="63" t="s">
        <v>18</v>
      </c>
      <c r="G670" s="39">
        <v>300000</v>
      </c>
      <c r="H670" s="39">
        <v>600000</v>
      </c>
      <c r="I670" s="39">
        <v>600000</v>
      </c>
      <c r="J670" s="39">
        <v>600000</v>
      </c>
      <c r="K670" s="39">
        <v>600000</v>
      </c>
      <c r="L670" s="39">
        <v>600000</v>
      </c>
      <c r="M670" s="39">
        <v>600000</v>
      </c>
      <c r="N670" s="39">
        <v>600000</v>
      </c>
      <c r="O670" s="39">
        <v>600000</v>
      </c>
      <c r="P670" s="39">
        <v>0</v>
      </c>
      <c r="Q670" s="39">
        <v>0</v>
      </c>
      <c r="R670" s="39">
        <v>0</v>
      </c>
      <c r="S670" s="28">
        <f t="shared" si="26"/>
        <v>5100000</v>
      </c>
      <c r="T670" s="28">
        <f t="shared" si="27"/>
        <v>425000</v>
      </c>
      <c r="U670" s="104">
        <f>SUM(S670:T673)</f>
        <v>5525000</v>
      </c>
      <c r="W670" s="17"/>
      <c r="Y670" s="18"/>
    </row>
    <row r="671" spans="1:27" s="7" customFormat="1" ht="21.75" customHeight="1">
      <c r="A671" s="96"/>
      <c r="B671" s="99"/>
      <c r="C671" s="99"/>
      <c r="D671" s="102"/>
      <c r="E671" s="19">
        <v>113</v>
      </c>
      <c r="F671" s="63" t="s">
        <v>19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28">
        <f t="shared" si="26"/>
        <v>0</v>
      </c>
      <c r="T671" s="28">
        <f t="shared" si="27"/>
        <v>0</v>
      </c>
      <c r="U671" s="105"/>
      <c r="W671" s="17"/>
      <c r="Y671" s="18"/>
      <c r="AA671" s="17"/>
    </row>
    <row r="672" spans="1:23" s="7" customFormat="1" ht="21.75" customHeight="1">
      <c r="A672" s="96"/>
      <c r="B672" s="99"/>
      <c r="C672" s="99"/>
      <c r="D672" s="102"/>
      <c r="E672" s="14">
        <v>133</v>
      </c>
      <c r="F672" s="62" t="s">
        <v>21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28">
        <f t="shared" si="26"/>
        <v>0</v>
      </c>
      <c r="T672" s="28">
        <f t="shared" si="27"/>
        <v>0</v>
      </c>
      <c r="U672" s="105"/>
      <c r="W672" s="17"/>
    </row>
    <row r="673" spans="1:25" s="7" customFormat="1" ht="21.75" customHeight="1" thickBot="1">
      <c r="A673" s="97"/>
      <c r="B673" s="100"/>
      <c r="C673" s="100"/>
      <c r="D673" s="103"/>
      <c r="E673" s="40">
        <v>232</v>
      </c>
      <c r="F673" s="66" t="s">
        <v>20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  <c r="Q673" s="21">
        <v>0</v>
      </c>
      <c r="R673" s="21">
        <v>0</v>
      </c>
      <c r="S673" s="28">
        <f t="shared" si="26"/>
        <v>0</v>
      </c>
      <c r="T673" s="28">
        <f t="shared" si="27"/>
        <v>0</v>
      </c>
      <c r="U673" s="106"/>
      <c r="W673" s="17"/>
      <c r="Y673" s="18"/>
    </row>
    <row r="674" spans="1:25" s="7" customFormat="1" ht="21.75" customHeight="1">
      <c r="A674" s="95">
        <v>165</v>
      </c>
      <c r="B674" s="98">
        <v>0</v>
      </c>
      <c r="C674" s="98">
        <v>644363</v>
      </c>
      <c r="D674" s="101" t="s">
        <v>199</v>
      </c>
      <c r="E674" s="74">
        <v>141</v>
      </c>
      <c r="F674" s="63" t="s">
        <v>18</v>
      </c>
      <c r="G674" s="39">
        <v>1300000</v>
      </c>
      <c r="H674" s="39">
        <v>1300000</v>
      </c>
      <c r="I674" s="39">
        <v>1300000</v>
      </c>
      <c r="J674" s="39">
        <v>1300000</v>
      </c>
      <c r="K674" s="39">
        <v>1300000</v>
      </c>
      <c r="L674" s="39">
        <v>1300000</v>
      </c>
      <c r="M674" s="39">
        <v>1300000</v>
      </c>
      <c r="N674" s="39">
        <v>1300000</v>
      </c>
      <c r="O674" s="39">
        <v>1300000</v>
      </c>
      <c r="P674" s="39">
        <v>1300000</v>
      </c>
      <c r="Q674" s="39"/>
      <c r="R674" s="39"/>
      <c r="S674" s="28">
        <f t="shared" si="26"/>
        <v>13000000</v>
      </c>
      <c r="T674" s="28">
        <f t="shared" si="27"/>
        <v>1083333.3333333333</v>
      </c>
      <c r="U674" s="104">
        <f>SUM(S674:T677)</f>
        <v>14083333.333333334</v>
      </c>
      <c r="W674" s="17"/>
      <c r="Y674" s="18"/>
    </row>
    <row r="675" spans="1:27" s="7" customFormat="1" ht="21.75" customHeight="1">
      <c r="A675" s="96"/>
      <c r="B675" s="99"/>
      <c r="C675" s="99"/>
      <c r="D675" s="102"/>
      <c r="E675" s="19">
        <v>113</v>
      </c>
      <c r="F675" s="63" t="s">
        <v>19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28">
        <f t="shared" si="26"/>
        <v>0</v>
      </c>
      <c r="T675" s="28">
        <f t="shared" si="27"/>
        <v>0</v>
      </c>
      <c r="U675" s="105"/>
      <c r="W675" s="17"/>
      <c r="Y675" s="18"/>
      <c r="AA675" s="17"/>
    </row>
    <row r="676" spans="1:23" s="7" customFormat="1" ht="21.75" customHeight="1">
      <c r="A676" s="96"/>
      <c r="B676" s="99"/>
      <c r="C676" s="99"/>
      <c r="D676" s="102"/>
      <c r="E676" s="14">
        <v>133</v>
      </c>
      <c r="F676" s="62" t="s">
        <v>21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28">
        <f t="shared" si="26"/>
        <v>0</v>
      </c>
      <c r="T676" s="28">
        <f t="shared" si="27"/>
        <v>0</v>
      </c>
      <c r="U676" s="105"/>
      <c r="W676" s="17"/>
    </row>
    <row r="677" spans="1:25" s="7" customFormat="1" ht="21.75" customHeight="1" thickBot="1">
      <c r="A677" s="97"/>
      <c r="B677" s="100"/>
      <c r="C677" s="100"/>
      <c r="D677" s="103"/>
      <c r="E677" s="40">
        <v>232</v>
      </c>
      <c r="F677" s="66" t="s">
        <v>20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8">
        <f t="shared" si="26"/>
        <v>0</v>
      </c>
      <c r="T677" s="28">
        <f t="shared" si="27"/>
        <v>0</v>
      </c>
      <c r="U677" s="106"/>
      <c r="W677" s="17"/>
      <c r="Y677" s="18"/>
    </row>
    <row r="678" spans="1:25" s="7" customFormat="1" ht="21.75" customHeight="1">
      <c r="A678" s="95">
        <v>166</v>
      </c>
      <c r="B678" s="98">
        <v>0</v>
      </c>
      <c r="C678" s="98">
        <v>4716945</v>
      </c>
      <c r="D678" s="101" t="s">
        <v>200</v>
      </c>
      <c r="E678" s="74">
        <v>141</v>
      </c>
      <c r="F678" s="63" t="s">
        <v>18</v>
      </c>
      <c r="G678" s="39">
        <v>800000</v>
      </c>
      <c r="H678" s="39">
        <v>800000</v>
      </c>
      <c r="I678" s="39">
        <v>800000</v>
      </c>
      <c r="J678" s="39">
        <v>800000</v>
      </c>
      <c r="K678" s="39">
        <v>800000</v>
      </c>
      <c r="L678" s="39">
        <v>800000</v>
      </c>
      <c r="M678" s="39">
        <v>800000</v>
      </c>
      <c r="N678" s="39">
        <v>800000</v>
      </c>
      <c r="O678" s="39">
        <v>800000</v>
      </c>
      <c r="P678" s="39">
        <v>800000</v>
      </c>
      <c r="Q678" s="39">
        <v>800000</v>
      </c>
      <c r="R678" s="39">
        <v>800000</v>
      </c>
      <c r="S678" s="28">
        <f t="shared" si="26"/>
        <v>9600000</v>
      </c>
      <c r="T678" s="28">
        <f t="shared" si="27"/>
        <v>800000</v>
      </c>
      <c r="U678" s="104">
        <f>SUM(S678:T681)</f>
        <v>10859034.333333334</v>
      </c>
      <c r="W678" s="17"/>
      <c r="Y678" s="18"/>
    </row>
    <row r="679" spans="1:27" s="7" customFormat="1" ht="21.75" customHeight="1">
      <c r="A679" s="96"/>
      <c r="B679" s="99"/>
      <c r="C679" s="99"/>
      <c r="D679" s="102"/>
      <c r="E679" s="19">
        <v>141</v>
      </c>
      <c r="F679" s="63" t="s">
        <v>238</v>
      </c>
      <c r="G679" s="15">
        <v>0</v>
      </c>
      <c r="H679" s="15">
        <v>154542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269182</v>
      </c>
      <c r="O679" s="15">
        <v>0</v>
      </c>
      <c r="P679" s="15">
        <v>0</v>
      </c>
      <c r="Q679" s="15">
        <v>0</v>
      </c>
      <c r="R679" s="15">
        <v>0</v>
      </c>
      <c r="S679" s="28">
        <f t="shared" si="26"/>
        <v>423724</v>
      </c>
      <c r="T679" s="28">
        <f t="shared" si="27"/>
        <v>35310.333333333336</v>
      </c>
      <c r="U679" s="105"/>
      <c r="W679" s="17"/>
      <c r="Y679" s="18"/>
      <c r="AA679" s="17"/>
    </row>
    <row r="680" spans="1:23" s="7" customFormat="1" ht="21.75" customHeight="1">
      <c r="A680" s="96"/>
      <c r="B680" s="99"/>
      <c r="C680" s="99"/>
      <c r="D680" s="102"/>
      <c r="E680" s="14">
        <v>133</v>
      </c>
      <c r="F680" s="62" t="s">
        <v>21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28">
        <f t="shared" si="26"/>
        <v>0</v>
      </c>
      <c r="T680" s="28">
        <f t="shared" si="27"/>
        <v>0</v>
      </c>
      <c r="U680" s="105"/>
      <c r="W680" s="17"/>
    </row>
    <row r="681" spans="1:25" s="7" customFormat="1" ht="21.75" customHeight="1" thickBot="1">
      <c r="A681" s="97"/>
      <c r="B681" s="100"/>
      <c r="C681" s="100"/>
      <c r="D681" s="103"/>
      <c r="E681" s="40">
        <v>232</v>
      </c>
      <c r="F681" s="66" t="s">
        <v>20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8">
        <f t="shared" si="26"/>
        <v>0</v>
      </c>
      <c r="T681" s="28">
        <f t="shared" si="27"/>
        <v>0</v>
      </c>
      <c r="U681" s="106"/>
      <c r="W681" s="17"/>
      <c r="Y681" s="18"/>
    </row>
    <row r="682" spans="1:25" s="7" customFormat="1" ht="21.75" customHeight="1">
      <c r="A682" s="95">
        <v>165</v>
      </c>
      <c r="B682" s="98">
        <v>0</v>
      </c>
      <c r="C682" s="98">
        <v>3542913</v>
      </c>
      <c r="D682" s="101" t="s">
        <v>201</v>
      </c>
      <c r="E682" s="74">
        <v>141</v>
      </c>
      <c r="F682" s="63" t="s">
        <v>18</v>
      </c>
      <c r="G682" s="39">
        <v>1200000</v>
      </c>
      <c r="H682" s="39">
        <v>1200000</v>
      </c>
      <c r="I682" s="39">
        <v>1200000</v>
      </c>
      <c r="J682" s="39">
        <v>1200000</v>
      </c>
      <c r="K682" s="39">
        <v>1200000</v>
      </c>
      <c r="L682" s="39">
        <v>1200000</v>
      </c>
      <c r="M682" s="39">
        <v>0</v>
      </c>
      <c r="N682" s="39"/>
      <c r="O682" s="39"/>
      <c r="P682" s="39"/>
      <c r="Q682" s="39"/>
      <c r="R682" s="39"/>
      <c r="S682" s="28">
        <f t="shared" si="26"/>
        <v>7200000</v>
      </c>
      <c r="T682" s="28">
        <f t="shared" si="27"/>
        <v>600000</v>
      </c>
      <c r="U682" s="104">
        <f>SUM(S682:T685)</f>
        <v>8176702.083333333</v>
      </c>
      <c r="W682" s="17"/>
      <c r="Y682" s="18"/>
    </row>
    <row r="683" spans="1:27" s="7" customFormat="1" ht="21.75" customHeight="1">
      <c r="A683" s="96"/>
      <c r="B683" s="99"/>
      <c r="C683" s="99"/>
      <c r="D683" s="102"/>
      <c r="E683" s="19">
        <v>141</v>
      </c>
      <c r="F683" s="63" t="s">
        <v>238</v>
      </c>
      <c r="G683" s="15">
        <v>0</v>
      </c>
      <c r="H683" s="15">
        <v>347725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28">
        <f t="shared" si="26"/>
        <v>347725</v>
      </c>
      <c r="T683" s="28">
        <f t="shared" si="27"/>
        <v>28977.083333333332</v>
      </c>
      <c r="U683" s="105"/>
      <c r="W683" s="17"/>
      <c r="Y683" s="18"/>
      <c r="AA683" s="17"/>
    </row>
    <row r="684" spans="1:23" s="7" customFormat="1" ht="21.75" customHeight="1">
      <c r="A684" s="96"/>
      <c r="B684" s="99"/>
      <c r="C684" s="99"/>
      <c r="D684" s="102"/>
      <c r="E684" s="14">
        <v>133</v>
      </c>
      <c r="F684" s="62" t="s">
        <v>21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28">
        <f t="shared" si="26"/>
        <v>0</v>
      </c>
      <c r="T684" s="28">
        <f t="shared" si="27"/>
        <v>0</v>
      </c>
      <c r="U684" s="105"/>
      <c r="W684" s="17"/>
    </row>
    <row r="685" spans="1:25" s="7" customFormat="1" ht="21.75" customHeight="1" thickBot="1">
      <c r="A685" s="97"/>
      <c r="B685" s="100"/>
      <c r="C685" s="100"/>
      <c r="D685" s="103"/>
      <c r="E685" s="40">
        <v>232</v>
      </c>
      <c r="F685" s="66" t="s">
        <v>20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8">
        <f t="shared" si="26"/>
        <v>0</v>
      </c>
      <c r="T685" s="28">
        <f t="shared" si="27"/>
        <v>0</v>
      </c>
      <c r="U685" s="106"/>
      <c r="W685" s="17"/>
      <c r="Y685" s="18"/>
    </row>
    <row r="686" spans="1:25" s="7" customFormat="1" ht="21.75" customHeight="1">
      <c r="A686" s="95">
        <v>166</v>
      </c>
      <c r="B686" s="98">
        <v>0</v>
      </c>
      <c r="C686" s="98">
        <v>4145019</v>
      </c>
      <c r="D686" s="101" t="s">
        <v>202</v>
      </c>
      <c r="E686" s="74">
        <v>141</v>
      </c>
      <c r="F686" s="63" t="s">
        <v>18</v>
      </c>
      <c r="G686" s="39">
        <v>1200000</v>
      </c>
      <c r="H686" s="39">
        <v>1200000</v>
      </c>
      <c r="I686" s="39">
        <v>1200000</v>
      </c>
      <c r="J686" s="39">
        <v>600000</v>
      </c>
      <c r="K686" s="39">
        <v>0</v>
      </c>
      <c r="L686" s="39">
        <v>0</v>
      </c>
      <c r="M686" s="39">
        <v>0</v>
      </c>
      <c r="N686" s="39">
        <v>0</v>
      </c>
      <c r="O686" s="39">
        <v>0</v>
      </c>
      <c r="P686" s="39">
        <v>0</v>
      </c>
      <c r="Q686" s="39">
        <v>0</v>
      </c>
      <c r="R686" s="39">
        <v>0</v>
      </c>
      <c r="S686" s="28">
        <f t="shared" si="26"/>
        <v>4200000</v>
      </c>
      <c r="T686" s="28">
        <f t="shared" si="27"/>
        <v>350000</v>
      </c>
      <c r="U686" s="104">
        <f>SUM(S686:T689)</f>
        <v>4786361.666666667</v>
      </c>
      <c r="W686" s="17"/>
      <c r="Y686" s="18"/>
    </row>
    <row r="687" spans="1:27" s="7" customFormat="1" ht="21.75" customHeight="1">
      <c r="A687" s="96"/>
      <c r="B687" s="99"/>
      <c r="C687" s="99"/>
      <c r="D687" s="102"/>
      <c r="E687" s="19">
        <v>141</v>
      </c>
      <c r="F687" s="63" t="s">
        <v>238</v>
      </c>
      <c r="G687" s="15">
        <v>0</v>
      </c>
      <c r="H687" s="15">
        <v>218180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28">
        <f t="shared" si="26"/>
        <v>218180</v>
      </c>
      <c r="T687" s="28">
        <f t="shared" si="27"/>
        <v>18181.666666666668</v>
      </c>
      <c r="U687" s="105"/>
      <c r="W687" s="17"/>
      <c r="Y687" s="18"/>
      <c r="AA687" s="17"/>
    </row>
    <row r="688" spans="1:23" s="7" customFormat="1" ht="21.75" customHeight="1">
      <c r="A688" s="96"/>
      <c r="B688" s="99"/>
      <c r="C688" s="99"/>
      <c r="D688" s="102"/>
      <c r="E688" s="14">
        <v>133</v>
      </c>
      <c r="F688" s="62" t="s">
        <v>21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28">
        <f t="shared" si="26"/>
        <v>0</v>
      </c>
      <c r="T688" s="28">
        <f t="shared" si="27"/>
        <v>0</v>
      </c>
      <c r="U688" s="105"/>
      <c r="W688" s="17"/>
    </row>
    <row r="689" spans="1:25" s="7" customFormat="1" ht="21.75" customHeight="1" thickBot="1">
      <c r="A689" s="97"/>
      <c r="B689" s="100"/>
      <c r="C689" s="100"/>
      <c r="D689" s="103"/>
      <c r="E689" s="40">
        <v>232</v>
      </c>
      <c r="F689" s="66" t="s">
        <v>20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  <c r="Q689" s="21">
        <v>0</v>
      </c>
      <c r="R689" s="21">
        <v>0</v>
      </c>
      <c r="S689" s="28">
        <f t="shared" si="26"/>
        <v>0</v>
      </c>
      <c r="T689" s="28">
        <f t="shared" si="27"/>
        <v>0</v>
      </c>
      <c r="U689" s="106"/>
      <c r="W689" s="17"/>
      <c r="Y689" s="18"/>
    </row>
    <row r="690" spans="1:25" s="7" customFormat="1" ht="21.75" customHeight="1">
      <c r="A690" s="95">
        <v>168</v>
      </c>
      <c r="B690" s="98">
        <v>0</v>
      </c>
      <c r="C690" s="98">
        <v>2571396</v>
      </c>
      <c r="D690" s="101" t="s">
        <v>203</v>
      </c>
      <c r="E690" s="74">
        <v>141</v>
      </c>
      <c r="F690" s="63" t="s">
        <v>18</v>
      </c>
      <c r="G690" s="39">
        <v>1200000</v>
      </c>
      <c r="H690" s="39">
        <v>1200000</v>
      </c>
      <c r="I690" s="39">
        <v>1200000</v>
      </c>
      <c r="J690" s="39">
        <v>1200000</v>
      </c>
      <c r="K690" s="39">
        <v>1200000</v>
      </c>
      <c r="L690" s="39">
        <v>1200000</v>
      </c>
      <c r="M690" s="39">
        <v>1200000</v>
      </c>
      <c r="N690" s="39">
        <v>1200000</v>
      </c>
      <c r="O690" s="39">
        <v>1200000</v>
      </c>
      <c r="P690" s="39">
        <v>1200000</v>
      </c>
      <c r="Q690" s="39">
        <v>1200000</v>
      </c>
      <c r="R690" s="39">
        <v>1200000</v>
      </c>
      <c r="S690" s="28">
        <f t="shared" si="26"/>
        <v>14400000</v>
      </c>
      <c r="T690" s="28">
        <f t="shared" si="27"/>
        <v>1200000</v>
      </c>
      <c r="U690" s="104">
        <f>SUM(S690:T693)</f>
        <v>17201506.833333332</v>
      </c>
      <c r="W690" s="17"/>
      <c r="Y690" s="18"/>
    </row>
    <row r="691" spans="1:27" s="7" customFormat="1" ht="21.75" customHeight="1">
      <c r="A691" s="96"/>
      <c r="B691" s="99"/>
      <c r="C691" s="99"/>
      <c r="D691" s="102"/>
      <c r="E691" s="19">
        <v>141</v>
      </c>
      <c r="F691" s="63" t="s">
        <v>238</v>
      </c>
      <c r="G691" s="15">
        <v>327270</v>
      </c>
      <c r="H691" s="15">
        <v>272726</v>
      </c>
      <c r="I691" s="15">
        <v>0</v>
      </c>
      <c r="J691" s="15">
        <v>0</v>
      </c>
      <c r="K691" s="15">
        <v>0</v>
      </c>
      <c r="L691" s="15">
        <v>0</v>
      </c>
      <c r="M691" s="15">
        <v>251045</v>
      </c>
      <c r="N691" s="15">
        <v>0</v>
      </c>
      <c r="O691" s="15">
        <v>190909</v>
      </c>
      <c r="P691" s="15">
        <v>245455</v>
      </c>
      <c r="Q691" s="15">
        <v>190909</v>
      </c>
      <c r="R691" s="15">
        <v>0</v>
      </c>
      <c r="S691" s="28">
        <f t="shared" si="26"/>
        <v>1478314</v>
      </c>
      <c r="T691" s="28">
        <f t="shared" si="27"/>
        <v>123192.83333333333</v>
      </c>
      <c r="U691" s="105"/>
      <c r="W691" s="17"/>
      <c r="Y691" s="18"/>
      <c r="AA691" s="17"/>
    </row>
    <row r="692" spans="1:23" s="7" customFormat="1" ht="21.75" customHeight="1">
      <c r="A692" s="96"/>
      <c r="B692" s="99"/>
      <c r="C692" s="99"/>
      <c r="D692" s="102"/>
      <c r="E692" s="14">
        <v>133</v>
      </c>
      <c r="F692" s="62" t="s">
        <v>21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28">
        <f t="shared" si="26"/>
        <v>0</v>
      </c>
      <c r="T692" s="28">
        <f t="shared" si="27"/>
        <v>0</v>
      </c>
      <c r="U692" s="105"/>
      <c r="W692" s="17"/>
    </row>
    <row r="693" spans="1:25" s="7" customFormat="1" ht="21.75" customHeight="1" thickBot="1">
      <c r="A693" s="97"/>
      <c r="B693" s="100"/>
      <c r="C693" s="100"/>
      <c r="D693" s="103"/>
      <c r="E693" s="40">
        <v>232</v>
      </c>
      <c r="F693" s="66" t="s">
        <v>20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8">
        <f t="shared" si="26"/>
        <v>0</v>
      </c>
      <c r="T693" s="28">
        <f t="shared" si="27"/>
        <v>0</v>
      </c>
      <c r="U693" s="106"/>
      <c r="W693" s="17"/>
      <c r="Y693" s="18"/>
    </row>
    <row r="694" spans="1:25" s="7" customFormat="1" ht="21.75" customHeight="1">
      <c r="A694" s="95">
        <v>169</v>
      </c>
      <c r="B694" s="98">
        <v>0</v>
      </c>
      <c r="C694" s="98">
        <v>794181</v>
      </c>
      <c r="D694" s="101" t="s">
        <v>204</v>
      </c>
      <c r="E694" s="74">
        <v>141</v>
      </c>
      <c r="F694" s="63" t="s">
        <v>18</v>
      </c>
      <c r="G694" s="39">
        <v>2000000</v>
      </c>
      <c r="H694" s="39">
        <v>2000000</v>
      </c>
      <c r="I694" s="39">
        <v>2000000</v>
      </c>
      <c r="J694" s="39">
        <v>2000000</v>
      </c>
      <c r="K694" s="39">
        <v>2000000</v>
      </c>
      <c r="L694" s="39">
        <v>2000000</v>
      </c>
      <c r="M694" s="39">
        <v>2000000</v>
      </c>
      <c r="N694" s="39">
        <v>2000000</v>
      </c>
      <c r="O694" s="39">
        <v>2000000</v>
      </c>
      <c r="P694" s="39">
        <v>2000000</v>
      </c>
      <c r="Q694" s="39">
        <v>2000000</v>
      </c>
      <c r="R694" s="39">
        <v>2000000</v>
      </c>
      <c r="S694" s="28">
        <f t="shared" si="26"/>
        <v>24000000</v>
      </c>
      <c r="T694" s="28">
        <f t="shared" si="27"/>
        <v>2000000</v>
      </c>
      <c r="U694" s="104">
        <f>SUM(S694:T697)</f>
        <v>31636287.583333332</v>
      </c>
      <c r="W694" s="17"/>
      <c r="Y694" s="18"/>
    </row>
    <row r="695" spans="1:27" s="7" customFormat="1" ht="21.75" customHeight="1">
      <c r="A695" s="96"/>
      <c r="B695" s="99"/>
      <c r="C695" s="99"/>
      <c r="D695" s="102"/>
      <c r="E695" s="19">
        <v>141</v>
      </c>
      <c r="F695" s="63" t="s">
        <v>238</v>
      </c>
      <c r="G695" s="15">
        <v>0</v>
      </c>
      <c r="H695" s="15">
        <v>0</v>
      </c>
      <c r="I695" s="15">
        <v>197727</v>
      </c>
      <c r="J695" s="15">
        <v>0</v>
      </c>
      <c r="K695" s="15">
        <v>0</v>
      </c>
      <c r="L695" s="15">
        <v>727273</v>
      </c>
      <c r="M695" s="15">
        <v>457045</v>
      </c>
      <c r="N695" s="15">
        <v>0</v>
      </c>
      <c r="O695" s="15">
        <v>0</v>
      </c>
      <c r="P695" s="15">
        <v>0</v>
      </c>
      <c r="Q695" s="15">
        <v>0</v>
      </c>
      <c r="R695" s="15">
        <v>420682</v>
      </c>
      <c r="S695" s="28">
        <f t="shared" si="26"/>
        <v>1802727</v>
      </c>
      <c r="T695" s="28">
        <f t="shared" si="27"/>
        <v>150227.25</v>
      </c>
      <c r="U695" s="105"/>
      <c r="W695" s="17"/>
      <c r="Y695" s="18"/>
      <c r="AA695" s="17"/>
    </row>
    <row r="696" spans="1:23" s="7" customFormat="1" ht="21.75" customHeight="1">
      <c r="A696" s="96"/>
      <c r="B696" s="99"/>
      <c r="C696" s="99"/>
      <c r="D696" s="102"/>
      <c r="E696" s="14">
        <v>133</v>
      </c>
      <c r="F696" s="62" t="s">
        <v>21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28">
        <f t="shared" si="26"/>
        <v>0</v>
      </c>
      <c r="T696" s="28">
        <f t="shared" si="27"/>
        <v>0</v>
      </c>
      <c r="U696" s="105"/>
      <c r="W696" s="17"/>
    </row>
    <row r="697" spans="1:25" s="7" customFormat="1" ht="21.75" customHeight="1" thickBot="1">
      <c r="A697" s="97"/>
      <c r="B697" s="100"/>
      <c r="C697" s="100"/>
      <c r="D697" s="103"/>
      <c r="E697" s="40">
        <v>232</v>
      </c>
      <c r="F697" s="66" t="s">
        <v>20</v>
      </c>
      <c r="G697" s="21">
        <v>0</v>
      </c>
      <c r="H697" s="21">
        <v>0</v>
      </c>
      <c r="I697" s="21">
        <v>0</v>
      </c>
      <c r="J697" s="21">
        <v>0</v>
      </c>
      <c r="K697" s="21">
        <v>3400000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8">
        <f t="shared" si="26"/>
        <v>3400000</v>
      </c>
      <c r="T697" s="28">
        <f t="shared" si="27"/>
        <v>283333.3333333333</v>
      </c>
      <c r="U697" s="106"/>
      <c r="W697" s="17"/>
      <c r="Y697" s="18"/>
    </row>
    <row r="698" spans="1:25" s="7" customFormat="1" ht="21.75" customHeight="1">
      <c r="A698" s="95">
        <v>170</v>
      </c>
      <c r="B698" s="98">
        <v>0</v>
      </c>
      <c r="C698" s="98">
        <v>4667241</v>
      </c>
      <c r="D698" s="101" t="s">
        <v>205</v>
      </c>
      <c r="E698" s="74">
        <v>141</v>
      </c>
      <c r="F698" s="63" t="s">
        <v>18</v>
      </c>
      <c r="G698" s="39">
        <v>1000000</v>
      </c>
      <c r="H698" s="39">
        <v>1000000</v>
      </c>
      <c r="I698" s="39">
        <v>1000000</v>
      </c>
      <c r="J698" s="39">
        <v>1000000</v>
      </c>
      <c r="K698" s="39">
        <v>1000000</v>
      </c>
      <c r="L698" s="39">
        <v>333333</v>
      </c>
      <c r="M698" s="39">
        <v>0</v>
      </c>
      <c r="N698" s="39">
        <v>0</v>
      </c>
      <c r="O698" s="39">
        <v>0</v>
      </c>
      <c r="P698" s="39">
        <v>0</v>
      </c>
      <c r="Q698" s="39">
        <v>0</v>
      </c>
      <c r="R698" s="39">
        <v>0</v>
      </c>
      <c r="S698" s="28">
        <f t="shared" si="26"/>
        <v>5333333</v>
      </c>
      <c r="T698" s="28">
        <f t="shared" si="27"/>
        <v>444444.4166666667</v>
      </c>
      <c r="U698" s="104">
        <f>SUM(S698:T701)</f>
        <v>5777777.416666667</v>
      </c>
      <c r="W698" s="17"/>
      <c r="Y698" s="18"/>
    </row>
    <row r="699" spans="1:27" s="7" customFormat="1" ht="21.75" customHeight="1">
      <c r="A699" s="96"/>
      <c r="B699" s="99"/>
      <c r="C699" s="99"/>
      <c r="D699" s="102"/>
      <c r="E699" s="19">
        <v>113</v>
      </c>
      <c r="F699" s="63" t="s">
        <v>19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28">
        <f t="shared" si="26"/>
        <v>0</v>
      </c>
      <c r="T699" s="28">
        <f t="shared" si="27"/>
        <v>0</v>
      </c>
      <c r="U699" s="105"/>
      <c r="W699" s="17"/>
      <c r="Y699" s="18"/>
      <c r="AA699" s="17"/>
    </row>
    <row r="700" spans="1:23" s="7" customFormat="1" ht="21.75" customHeight="1">
      <c r="A700" s="96"/>
      <c r="B700" s="99"/>
      <c r="C700" s="99"/>
      <c r="D700" s="102"/>
      <c r="E700" s="14">
        <v>133</v>
      </c>
      <c r="F700" s="62" t="s">
        <v>21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28">
        <f t="shared" si="26"/>
        <v>0</v>
      </c>
      <c r="T700" s="28">
        <f t="shared" si="27"/>
        <v>0</v>
      </c>
      <c r="U700" s="105"/>
      <c r="W700" s="17"/>
    </row>
    <row r="701" spans="1:25" s="7" customFormat="1" ht="21.75" customHeight="1" thickBot="1">
      <c r="A701" s="97"/>
      <c r="B701" s="100"/>
      <c r="C701" s="100"/>
      <c r="D701" s="103"/>
      <c r="E701" s="40">
        <v>232</v>
      </c>
      <c r="F701" s="66" t="s">
        <v>20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8">
        <f t="shared" si="26"/>
        <v>0</v>
      </c>
      <c r="T701" s="28">
        <f t="shared" si="27"/>
        <v>0</v>
      </c>
      <c r="U701" s="106"/>
      <c r="W701" s="17"/>
      <c r="Y701" s="18"/>
    </row>
    <row r="702" spans="1:25" s="7" customFormat="1" ht="21.75" customHeight="1">
      <c r="A702" s="95">
        <v>171</v>
      </c>
      <c r="B702" s="98">
        <v>0</v>
      </c>
      <c r="C702" s="98">
        <v>533706</v>
      </c>
      <c r="D702" s="101" t="s">
        <v>206</v>
      </c>
      <c r="E702" s="74">
        <v>141</v>
      </c>
      <c r="F702" s="63" t="s">
        <v>18</v>
      </c>
      <c r="G702" s="39">
        <v>1000000</v>
      </c>
      <c r="H702" s="39">
        <v>1200000</v>
      </c>
      <c r="I702" s="39">
        <v>1200000</v>
      </c>
      <c r="J702" s="39">
        <v>1200000</v>
      </c>
      <c r="K702" s="39">
        <v>1200000</v>
      </c>
      <c r="L702" s="39">
        <v>0</v>
      </c>
      <c r="M702" s="39">
        <v>0</v>
      </c>
      <c r="N702" s="39">
        <v>0</v>
      </c>
      <c r="O702" s="39">
        <v>0</v>
      </c>
      <c r="P702" s="39">
        <v>0</v>
      </c>
      <c r="Q702" s="39">
        <v>0</v>
      </c>
      <c r="R702" s="39">
        <v>0</v>
      </c>
      <c r="S702" s="28">
        <f t="shared" si="26"/>
        <v>5800000</v>
      </c>
      <c r="T702" s="28">
        <f t="shared" si="27"/>
        <v>483333.3333333333</v>
      </c>
      <c r="U702" s="104">
        <f>SUM(S702:T705)</f>
        <v>6283333.333333333</v>
      </c>
      <c r="W702" s="17"/>
      <c r="Y702" s="18"/>
    </row>
    <row r="703" spans="1:27" s="7" customFormat="1" ht="21.75" customHeight="1">
      <c r="A703" s="96"/>
      <c r="B703" s="99"/>
      <c r="C703" s="99"/>
      <c r="D703" s="102"/>
      <c r="E703" s="19">
        <v>113</v>
      </c>
      <c r="F703" s="63" t="s">
        <v>19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28">
        <f t="shared" si="26"/>
        <v>0</v>
      </c>
      <c r="T703" s="28">
        <f t="shared" si="27"/>
        <v>0</v>
      </c>
      <c r="U703" s="105"/>
      <c r="W703" s="17"/>
      <c r="Y703" s="18"/>
      <c r="AA703" s="17"/>
    </row>
    <row r="704" spans="1:23" s="7" customFormat="1" ht="21.75" customHeight="1">
      <c r="A704" s="96"/>
      <c r="B704" s="99"/>
      <c r="C704" s="99"/>
      <c r="D704" s="102"/>
      <c r="E704" s="14">
        <v>133</v>
      </c>
      <c r="F704" s="62" t="s">
        <v>21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28">
        <f t="shared" si="26"/>
        <v>0</v>
      </c>
      <c r="T704" s="28">
        <f t="shared" si="27"/>
        <v>0</v>
      </c>
      <c r="U704" s="105"/>
      <c r="W704" s="17"/>
    </row>
    <row r="705" spans="1:25" s="7" customFormat="1" ht="21.75" customHeight="1" thickBot="1">
      <c r="A705" s="97"/>
      <c r="B705" s="100"/>
      <c r="C705" s="100"/>
      <c r="D705" s="103"/>
      <c r="E705" s="40">
        <v>232</v>
      </c>
      <c r="F705" s="66" t="s">
        <v>20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8">
        <f t="shared" si="26"/>
        <v>0</v>
      </c>
      <c r="T705" s="28">
        <f t="shared" si="27"/>
        <v>0</v>
      </c>
      <c r="U705" s="106"/>
      <c r="W705" s="17"/>
      <c r="Y705" s="18"/>
    </row>
    <row r="706" spans="1:25" s="7" customFormat="1" ht="21.75" customHeight="1">
      <c r="A706" s="95">
        <v>172</v>
      </c>
      <c r="B706" s="98">
        <v>0</v>
      </c>
      <c r="C706" s="98">
        <v>818730</v>
      </c>
      <c r="D706" s="101" t="s">
        <v>207</v>
      </c>
      <c r="E706" s="74">
        <v>141</v>
      </c>
      <c r="F706" s="63" t="s">
        <v>18</v>
      </c>
      <c r="G706" s="39">
        <v>1000000</v>
      </c>
      <c r="H706" s="39">
        <v>1200000</v>
      </c>
      <c r="I706" s="39">
        <v>1200000</v>
      </c>
      <c r="J706" s="39">
        <v>1200000</v>
      </c>
      <c r="K706" s="39">
        <v>1200000</v>
      </c>
      <c r="L706" s="39">
        <v>1200000</v>
      </c>
      <c r="M706" s="39"/>
      <c r="N706" s="39"/>
      <c r="O706" s="39"/>
      <c r="P706" s="39"/>
      <c r="Q706" s="39"/>
      <c r="R706" s="39"/>
      <c r="S706" s="28">
        <f t="shared" si="26"/>
        <v>7000000</v>
      </c>
      <c r="T706" s="28">
        <f t="shared" si="27"/>
        <v>583333.3333333334</v>
      </c>
      <c r="U706" s="104">
        <f>SUM(S706:T709)</f>
        <v>7583333.333333333</v>
      </c>
      <c r="W706" s="17"/>
      <c r="Y706" s="18"/>
    </row>
    <row r="707" spans="1:27" s="7" customFormat="1" ht="21.75" customHeight="1">
      <c r="A707" s="96"/>
      <c r="B707" s="99"/>
      <c r="C707" s="99"/>
      <c r="D707" s="102"/>
      <c r="E707" s="19">
        <v>113</v>
      </c>
      <c r="F707" s="63" t="s">
        <v>19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28">
        <f t="shared" si="26"/>
        <v>0</v>
      </c>
      <c r="T707" s="28">
        <f t="shared" si="27"/>
        <v>0</v>
      </c>
      <c r="U707" s="105"/>
      <c r="W707" s="17"/>
      <c r="Y707" s="18"/>
      <c r="AA707" s="17"/>
    </row>
    <row r="708" spans="1:23" s="7" customFormat="1" ht="21.75" customHeight="1">
      <c r="A708" s="96"/>
      <c r="B708" s="99"/>
      <c r="C708" s="99"/>
      <c r="D708" s="102"/>
      <c r="E708" s="14">
        <v>133</v>
      </c>
      <c r="F708" s="62" t="s">
        <v>21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28">
        <f t="shared" si="26"/>
        <v>0</v>
      </c>
      <c r="T708" s="28">
        <f t="shared" si="27"/>
        <v>0</v>
      </c>
      <c r="U708" s="105"/>
      <c r="W708" s="17"/>
    </row>
    <row r="709" spans="1:25" s="7" customFormat="1" ht="21.75" customHeight="1" thickBot="1">
      <c r="A709" s="97"/>
      <c r="B709" s="100"/>
      <c r="C709" s="100"/>
      <c r="D709" s="103"/>
      <c r="E709" s="40">
        <v>232</v>
      </c>
      <c r="F709" s="66" t="s">
        <v>20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  <c r="Q709" s="21">
        <v>0</v>
      </c>
      <c r="R709" s="21">
        <v>0</v>
      </c>
      <c r="S709" s="28">
        <f t="shared" si="26"/>
        <v>0</v>
      </c>
      <c r="T709" s="28">
        <f t="shared" si="27"/>
        <v>0</v>
      </c>
      <c r="U709" s="106"/>
      <c r="W709" s="17"/>
      <c r="Y709" s="18"/>
    </row>
    <row r="710" spans="1:25" s="7" customFormat="1" ht="21.75" customHeight="1">
      <c r="A710" s="95">
        <v>173</v>
      </c>
      <c r="B710" s="98">
        <v>0</v>
      </c>
      <c r="C710" s="98">
        <v>483589</v>
      </c>
      <c r="D710" s="101" t="s">
        <v>208</v>
      </c>
      <c r="E710" s="74">
        <v>141</v>
      </c>
      <c r="F710" s="63" t="s">
        <v>18</v>
      </c>
      <c r="G710" s="39">
        <v>536667</v>
      </c>
      <c r="H710" s="39">
        <v>700000</v>
      </c>
      <c r="I710" s="39">
        <v>700000</v>
      </c>
      <c r="J710" s="39">
        <v>650000</v>
      </c>
      <c r="K710" s="39">
        <v>700000</v>
      </c>
      <c r="L710" s="39">
        <v>700000</v>
      </c>
      <c r="M710" s="39">
        <v>700000</v>
      </c>
      <c r="N710" s="39">
        <v>700000</v>
      </c>
      <c r="O710" s="39">
        <v>700000</v>
      </c>
      <c r="P710" s="39">
        <v>700000</v>
      </c>
      <c r="Q710" s="39">
        <v>700000</v>
      </c>
      <c r="R710" s="39">
        <v>700000</v>
      </c>
      <c r="S710" s="28">
        <f t="shared" si="26"/>
        <v>8186667</v>
      </c>
      <c r="T710" s="28">
        <f t="shared" si="27"/>
        <v>682222.25</v>
      </c>
      <c r="U710" s="104">
        <f>SUM(S710:T713)</f>
        <v>8868889.25</v>
      </c>
      <c r="W710" s="17"/>
      <c r="Y710" s="18"/>
    </row>
    <row r="711" spans="1:27" s="7" customFormat="1" ht="21.75" customHeight="1">
      <c r="A711" s="96"/>
      <c r="B711" s="99"/>
      <c r="C711" s="99"/>
      <c r="D711" s="102"/>
      <c r="E711" s="19">
        <v>113</v>
      </c>
      <c r="F711" s="63" t="s">
        <v>19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28">
        <f t="shared" si="26"/>
        <v>0</v>
      </c>
      <c r="T711" s="28">
        <f t="shared" si="27"/>
        <v>0</v>
      </c>
      <c r="U711" s="105"/>
      <c r="W711" s="17"/>
      <c r="Y711" s="18"/>
      <c r="AA711" s="17"/>
    </row>
    <row r="712" spans="1:23" s="7" customFormat="1" ht="21.75" customHeight="1">
      <c r="A712" s="96"/>
      <c r="B712" s="99"/>
      <c r="C712" s="99"/>
      <c r="D712" s="102"/>
      <c r="E712" s="14">
        <v>133</v>
      </c>
      <c r="F712" s="62" t="s">
        <v>21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28">
        <f t="shared" si="26"/>
        <v>0</v>
      </c>
      <c r="T712" s="28">
        <f t="shared" si="27"/>
        <v>0</v>
      </c>
      <c r="U712" s="105"/>
      <c r="W712" s="17"/>
    </row>
    <row r="713" spans="1:25" s="7" customFormat="1" ht="21.75" customHeight="1" thickBot="1">
      <c r="A713" s="97"/>
      <c r="B713" s="100"/>
      <c r="C713" s="100"/>
      <c r="D713" s="103"/>
      <c r="E713" s="40">
        <v>232</v>
      </c>
      <c r="F713" s="66" t="s">
        <v>20</v>
      </c>
      <c r="G713" s="21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8">
        <f t="shared" si="26"/>
        <v>0</v>
      </c>
      <c r="T713" s="28">
        <f t="shared" si="27"/>
        <v>0</v>
      </c>
      <c r="U713" s="106"/>
      <c r="W713" s="17"/>
      <c r="Y713" s="18"/>
    </row>
    <row r="714" spans="1:25" s="7" customFormat="1" ht="21.75" customHeight="1">
      <c r="A714" s="95">
        <v>174</v>
      </c>
      <c r="B714" s="98">
        <v>0</v>
      </c>
      <c r="C714" s="98">
        <v>377270</v>
      </c>
      <c r="D714" s="101" t="s">
        <v>209</v>
      </c>
      <c r="E714" s="74">
        <v>141</v>
      </c>
      <c r="F714" s="63" t="s">
        <v>18</v>
      </c>
      <c r="G714" s="39">
        <v>373333</v>
      </c>
      <c r="H714" s="39">
        <v>700000</v>
      </c>
      <c r="I714" s="39">
        <v>700000</v>
      </c>
      <c r="J714" s="39">
        <v>700000</v>
      </c>
      <c r="K714" s="39">
        <v>700000</v>
      </c>
      <c r="L714" s="39">
        <v>700000</v>
      </c>
      <c r="M714" s="39">
        <v>700000</v>
      </c>
      <c r="N714" s="39">
        <v>700000</v>
      </c>
      <c r="O714" s="39">
        <v>700000</v>
      </c>
      <c r="P714" s="39">
        <v>700000</v>
      </c>
      <c r="Q714" s="39">
        <v>700000</v>
      </c>
      <c r="R714" s="39">
        <v>700000</v>
      </c>
      <c r="S714" s="28">
        <f t="shared" si="26"/>
        <v>8073333</v>
      </c>
      <c r="T714" s="28">
        <f t="shared" si="27"/>
        <v>672777.75</v>
      </c>
      <c r="U714" s="104">
        <f>SUM(S714:T717)</f>
        <v>8746110.75</v>
      </c>
      <c r="W714" s="17"/>
      <c r="Y714" s="18"/>
    </row>
    <row r="715" spans="1:27" s="7" customFormat="1" ht="21.75" customHeight="1">
      <c r="A715" s="96"/>
      <c r="B715" s="99"/>
      <c r="C715" s="99"/>
      <c r="D715" s="102"/>
      <c r="E715" s="19">
        <v>113</v>
      </c>
      <c r="F715" s="63" t="s">
        <v>19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28">
        <f t="shared" si="26"/>
        <v>0</v>
      </c>
      <c r="T715" s="28">
        <f t="shared" si="27"/>
        <v>0</v>
      </c>
      <c r="U715" s="105"/>
      <c r="W715" s="17"/>
      <c r="Y715" s="18"/>
      <c r="AA715" s="17"/>
    </row>
    <row r="716" spans="1:23" s="7" customFormat="1" ht="21.75" customHeight="1">
      <c r="A716" s="96"/>
      <c r="B716" s="99"/>
      <c r="C716" s="99"/>
      <c r="D716" s="102"/>
      <c r="E716" s="14">
        <v>133</v>
      </c>
      <c r="F716" s="62" t="s">
        <v>21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28">
        <f t="shared" si="26"/>
        <v>0</v>
      </c>
      <c r="T716" s="28">
        <f t="shared" si="27"/>
        <v>0</v>
      </c>
      <c r="U716" s="105"/>
      <c r="W716" s="17"/>
    </row>
    <row r="717" spans="1:25" s="7" customFormat="1" ht="21.75" customHeight="1" thickBot="1">
      <c r="A717" s="97"/>
      <c r="B717" s="100"/>
      <c r="C717" s="100"/>
      <c r="D717" s="103"/>
      <c r="E717" s="40">
        <v>232</v>
      </c>
      <c r="F717" s="66" t="s">
        <v>20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8">
        <f t="shared" si="26"/>
        <v>0</v>
      </c>
      <c r="T717" s="28">
        <f t="shared" si="27"/>
        <v>0</v>
      </c>
      <c r="U717" s="106"/>
      <c r="W717" s="17"/>
      <c r="Y717" s="18"/>
    </row>
    <row r="718" spans="1:25" s="7" customFormat="1" ht="21.75" customHeight="1">
      <c r="A718" s="95">
        <v>175</v>
      </c>
      <c r="B718" s="98">
        <v>0</v>
      </c>
      <c r="C718" s="98">
        <v>3207516</v>
      </c>
      <c r="D718" s="101" t="s">
        <v>210</v>
      </c>
      <c r="E718" s="74">
        <v>144</v>
      </c>
      <c r="F718" s="63" t="s">
        <v>18</v>
      </c>
      <c r="G718" s="39">
        <v>733333</v>
      </c>
      <c r="H718" s="39">
        <v>1000000</v>
      </c>
      <c r="I718" s="39">
        <v>1000000</v>
      </c>
      <c r="J718" s="39">
        <v>1000000</v>
      </c>
      <c r="K718" s="39">
        <v>1000000</v>
      </c>
      <c r="L718" s="39">
        <v>1000000</v>
      </c>
      <c r="M718" s="39">
        <v>1000000</v>
      </c>
      <c r="N718" s="39">
        <v>1000000</v>
      </c>
      <c r="O718" s="39">
        <v>1000000</v>
      </c>
      <c r="P718" s="39">
        <v>1000000</v>
      </c>
      <c r="Q718" s="39">
        <v>1000000</v>
      </c>
      <c r="R718" s="39">
        <v>1000000</v>
      </c>
      <c r="S718" s="28">
        <f t="shared" si="26"/>
        <v>11733333</v>
      </c>
      <c r="T718" s="28">
        <f t="shared" si="27"/>
        <v>977777.75</v>
      </c>
      <c r="U718" s="104">
        <f>SUM(S718:T721)</f>
        <v>13364553.583333334</v>
      </c>
      <c r="W718" s="17"/>
      <c r="Y718" s="18"/>
    </row>
    <row r="719" spans="1:27" s="7" customFormat="1" ht="21.75" customHeight="1">
      <c r="A719" s="96"/>
      <c r="B719" s="99"/>
      <c r="C719" s="99"/>
      <c r="D719" s="102"/>
      <c r="E719" s="19">
        <v>144</v>
      </c>
      <c r="F719" s="63" t="s">
        <v>238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148636</v>
      </c>
      <c r="O719" s="15">
        <v>0</v>
      </c>
      <c r="P719" s="15">
        <v>0</v>
      </c>
      <c r="Q719" s="15">
        <v>90906</v>
      </c>
      <c r="R719" s="15">
        <v>363636</v>
      </c>
      <c r="S719" s="28">
        <f t="shared" si="26"/>
        <v>603178</v>
      </c>
      <c r="T719" s="28">
        <f t="shared" si="27"/>
        <v>50264.833333333336</v>
      </c>
      <c r="U719" s="105"/>
      <c r="W719" s="17"/>
      <c r="Y719" s="18"/>
      <c r="AA719" s="17"/>
    </row>
    <row r="720" spans="1:23" s="7" customFormat="1" ht="21.75" customHeight="1">
      <c r="A720" s="96"/>
      <c r="B720" s="99"/>
      <c r="C720" s="99"/>
      <c r="D720" s="102"/>
      <c r="E720" s="14">
        <v>133</v>
      </c>
      <c r="F720" s="62" t="s">
        <v>21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28">
        <f t="shared" si="26"/>
        <v>0</v>
      </c>
      <c r="T720" s="28">
        <f t="shared" si="27"/>
        <v>0</v>
      </c>
      <c r="U720" s="105"/>
      <c r="W720" s="17"/>
    </row>
    <row r="721" spans="1:25" s="7" customFormat="1" ht="21.75" customHeight="1" thickBot="1">
      <c r="A721" s="97"/>
      <c r="B721" s="100"/>
      <c r="C721" s="100"/>
      <c r="D721" s="103"/>
      <c r="E721" s="40">
        <v>232</v>
      </c>
      <c r="F721" s="66" t="s">
        <v>20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8">
        <f aca="true" t="shared" si="28" ref="S721:S784">SUM(G721:R721)</f>
        <v>0</v>
      </c>
      <c r="T721" s="28">
        <f aca="true" t="shared" si="29" ref="T721:T784">S721/12</f>
        <v>0</v>
      </c>
      <c r="U721" s="106"/>
      <c r="W721" s="17"/>
      <c r="Y721" s="18"/>
    </row>
    <row r="722" spans="1:25" s="7" customFormat="1" ht="21.75" customHeight="1">
      <c r="A722" s="95">
        <v>176</v>
      </c>
      <c r="B722" s="98">
        <v>0</v>
      </c>
      <c r="C722" s="98">
        <v>1547809</v>
      </c>
      <c r="D722" s="101" t="s">
        <v>211</v>
      </c>
      <c r="E722" s="74">
        <v>141</v>
      </c>
      <c r="F722" s="63" t="s">
        <v>18</v>
      </c>
      <c r="G722" s="39">
        <v>300000</v>
      </c>
      <c r="H722" s="39">
        <v>1000000</v>
      </c>
      <c r="I722" s="39">
        <v>1000000</v>
      </c>
      <c r="J722" s="39">
        <v>1000000</v>
      </c>
      <c r="K722" s="39">
        <v>1000000</v>
      </c>
      <c r="L722" s="39">
        <v>1000000</v>
      </c>
      <c r="M722" s="39">
        <v>1000000</v>
      </c>
      <c r="N722" s="39">
        <v>1000000</v>
      </c>
      <c r="O722" s="39">
        <v>1000000</v>
      </c>
      <c r="P722" s="39">
        <v>1000000</v>
      </c>
      <c r="Q722" s="39">
        <v>1000000</v>
      </c>
      <c r="R722" s="39">
        <v>1000000</v>
      </c>
      <c r="S722" s="28">
        <f t="shared" si="28"/>
        <v>11300000</v>
      </c>
      <c r="T722" s="28">
        <f t="shared" si="29"/>
        <v>941666.6666666666</v>
      </c>
      <c r="U722" s="104">
        <f>SUM(S722:T725)</f>
        <v>12713533.083333332</v>
      </c>
      <c r="W722" s="17"/>
      <c r="Y722" s="18"/>
    </row>
    <row r="723" spans="1:27" s="7" customFormat="1" ht="21.75" customHeight="1">
      <c r="A723" s="96"/>
      <c r="B723" s="99"/>
      <c r="C723" s="99"/>
      <c r="D723" s="102"/>
      <c r="E723" s="19">
        <v>141</v>
      </c>
      <c r="F723" s="63" t="s">
        <v>238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5">
        <v>68182</v>
      </c>
      <c r="M723" s="15">
        <v>68182</v>
      </c>
      <c r="N723" s="15">
        <v>159091</v>
      </c>
      <c r="O723" s="15">
        <v>0</v>
      </c>
      <c r="P723" s="15">
        <v>140114</v>
      </c>
      <c r="Q723" s="15">
        <v>0</v>
      </c>
      <c r="R723" s="15">
        <v>0</v>
      </c>
      <c r="S723" s="28">
        <f t="shared" si="28"/>
        <v>435569</v>
      </c>
      <c r="T723" s="28">
        <f t="shared" si="29"/>
        <v>36297.416666666664</v>
      </c>
      <c r="U723" s="105"/>
      <c r="W723" s="17"/>
      <c r="Y723" s="18"/>
      <c r="AA723" s="17"/>
    </row>
    <row r="724" spans="1:23" s="7" customFormat="1" ht="21.75" customHeight="1">
      <c r="A724" s="96"/>
      <c r="B724" s="99"/>
      <c r="C724" s="99"/>
      <c r="D724" s="102"/>
      <c r="E724" s="14">
        <v>133</v>
      </c>
      <c r="F724" s="62" t="s">
        <v>21</v>
      </c>
      <c r="G724" s="15">
        <v>0</v>
      </c>
      <c r="H724" s="15">
        <v>0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28">
        <f t="shared" si="28"/>
        <v>0</v>
      </c>
      <c r="T724" s="28">
        <f t="shared" si="29"/>
        <v>0</v>
      </c>
      <c r="U724" s="105"/>
      <c r="W724" s="17"/>
    </row>
    <row r="725" spans="1:25" s="7" customFormat="1" ht="21.75" customHeight="1" thickBot="1">
      <c r="A725" s="97"/>
      <c r="B725" s="100"/>
      <c r="C725" s="100"/>
      <c r="D725" s="103"/>
      <c r="E725" s="40">
        <v>232</v>
      </c>
      <c r="F725" s="66" t="s">
        <v>20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8">
        <f t="shared" si="28"/>
        <v>0</v>
      </c>
      <c r="T725" s="28">
        <f t="shared" si="29"/>
        <v>0</v>
      </c>
      <c r="U725" s="106"/>
      <c r="W725" s="17"/>
      <c r="Y725" s="18"/>
    </row>
    <row r="726" spans="1:25" s="7" customFormat="1" ht="21.75" customHeight="1">
      <c r="A726" s="95">
        <v>177</v>
      </c>
      <c r="B726" s="98">
        <v>0</v>
      </c>
      <c r="C726" s="98">
        <v>6066471</v>
      </c>
      <c r="D726" s="101" t="s">
        <v>212</v>
      </c>
      <c r="E726" s="74">
        <v>141</v>
      </c>
      <c r="F726" s="63" t="s">
        <v>18</v>
      </c>
      <c r="G726" s="39">
        <v>833333</v>
      </c>
      <c r="H726" s="39">
        <v>1000000</v>
      </c>
      <c r="I726" s="39">
        <v>1000000</v>
      </c>
      <c r="J726" s="39">
        <v>1000000</v>
      </c>
      <c r="K726" s="39">
        <v>1000000</v>
      </c>
      <c r="L726" s="39">
        <v>1000000</v>
      </c>
      <c r="M726" s="39">
        <v>1000000</v>
      </c>
      <c r="N726" s="39">
        <v>1000000</v>
      </c>
      <c r="O726" s="39">
        <v>1000000</v>
      </c>
      <c r="P726" s="39">
        <v>1000000</v>
      </c>
      <c r="Q726" s="39">
        <v>1000000</v>
      </c>
      <c r="R726" s="39">
        <v>1000000</v>
      </c>
      <c r="S726" s="28">
        <f t="shared" si="28"/>
        <v>11833333</v>
      </c>
      <c r="T726" s="28">
        <f t="shared" si="29"/>
        <v>986111.0833333334</v>
      </c>
      <c r="U726" s="104">
        <f>SUM(S726:T729)</f>
        <v>13063563.5</v>
      </c>
      <c r="W726" s="17"/>
      <c r="Y726" s="18"/>
    </row>
    <row r="727" spans="1:27" s="7" customFormat="1" ht="21.75" customHeight="1">
      <c r="A727" s="96"/>
      <c r="B727" s="99"/>
      <c r="C727" s="99"/>
      <c r="D727" s="102"/>
      <c r="E727" s="19">
        <v>141</v>
      </c>
      <c r="F727" s="63" t="s">
        <v>238</v>
      </c>
      <c r="G727" s="15">
        <v>0</v>
      </c>
      <c r="H727" s="15">
        <v>0</v>
      </c>
      <c r="I727" s="15">
        <v>94318</v>
      </c>
      <c r="J727" s="15">
        <v>0</v>
      </c>
      <c r="K727" s="15">
        <v>0</v>
      </c>
      <c r="L727" s="15">
        <v>0</v>
      </c>
      <c r="M727" s="15">
        <v>131023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28">
        <f t="shared" si="28"/>
        <v>225341</v>
      </c>
      <c r="T727" s="28">
        <f t="shared" si="29"/>
        <v>18778.416666666668</v>
      </c>
      <c r="U727" s="105"/>
      <c r="W727" s="17"/>
      <c r="Y727" s="18"/>
      <c r="AA727" s="17"/>
    </row>
    <row r="728" spans="1:23" s="7" customFormat="1" ht="21.75" customHeight="1">
      <c r="A728" s="96"/>
      <c r="B728" s="99"/>
      <c r="C728" s="99"/>
      <c r="D728" s="102"/>
      <c r="E728" s="14">
        <v>133</v>
      </c>
      <c r="F728" s="62" t="s">
        <v>21</v>
      </c>
      <c r="G728" s="15">
        <v>0</v>
      </c>
      <c r="H728" s="15">
        <v>0</v>
      </c>
      <c r="I728" s="15">
        <v>0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28">
        <f t="shared" si="28"/>
        <v>0</v>
      </c>
      <c r="T728" s="28">
        <f t="shared" si="29"/>
        <v>0</v>
      </c>
      <c r="U728" s="105"/>
      <c r="W728" s="17"/>
    </row>
    <row r="729" spans="1:25" s="7" customFormat="1" ht="21.75" customHeight="1" thickBot="1">
      <c r="A729" s="97"/>
      <c r="B729" s="100"/>
      <c r="C729" s="100"/>
      <c r="D729" s="103"/>
      <c r="E729" s="40">
        <v>232</v>
      </c>
      <c r="F729" s="66" t="s">
        <v>20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0</v>
      </c>
      <c r="R729" s="21">
        <v>0</v>
      </c>
      <c r="S729" s="28">
        <f t="shared" si="28"/>
        <v>0</v>
      </c>
      <c r="T729" s="28">
        <f t="shared" si="29"/>
        <v>0</v>
      </c>
      <c r="U729" s="106"/>
      <c r="W729" s="17"/>
      <c r="Y729" s="18"/>
    </row>
    <row r="730" spans="1:25" s="7" customFormat="1" ht="21.75" customHeight="1">
      <c r="A730" s="95">
        <v>178</v>
      </c>
      <c r="B730" s="98">
        <v>0</v>
      </c>
      <c r="C730" s="98">
        <v>2094344</v>
      </c>
      <c r="D730" s="101" t="s">
        <v>213</v>
      </c>
      <c r="E730" s="74">
        <v>141</v>
      </c>
      <c r="F730" s="63" t="s">
        <v>18</v>
      </c>
      <c r="G730" s="39">
        <v>404223</v>
      </c>
      <c r="H730" s="39">
        <v>0</v>
      </c>
      <c r="I730" s="39">
        <v>0</v>
      </c>
      <c r="J730" s="39">
        <v>0</v>
      </c>
      <c r="K730" s="39">
        <v>0</v>
      </c>
      <c r="L730" s="39">
        <v>0</v>
      </c>
      <c r="M730" s="39">
        <v>0</v>
      </c>
      <c r="N730" s="39">
        <v>0</v>
      </c>
      <c r="O730" s="39">
        <v>0</v>
      </c>
      <c r="P730" s="39">
        <v>0</v>
      </c>
      <c r="Q730" s="39">
        <v>0</v>
      </c>
      <c r="R730" s="39">
        <v>0</v>
      </c>
      <c r="S730" s="28">
        <f t="shared" si="28"/>
        <v>404223</v>
      </c>
      <c r="T730" s="28">
        <f t="shared" si="29"/>
        <v>33685.25</v>
      </c>
      <c r="U730" s="104">
        <f>SUM(S730:T733)</f>
        <v>437908.25</v>
      </c>
      <c r="W730" s="17"/>
      <c r="Y730" s="18"/>
    </row>
    <row r="731" spans="1:27" s="7" customFormat="1" ht="21.75" customHeight="1">
      <c r="A731" s="96"/>
      <c r="B731" s="99"/>
      <c r="C731" s="99"/>
      <c r="D731" s="102"/>
      <c r="E731" s="19">
        <v>113</v>
      </c>
      <c r="F731" s="63" t="s">
        <v>19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28">
        <f t="shared" si="28"/>
        <v>0</v>
      </c>
      <c r="T731" s="28">
        <f t="shared" si="29"/>
        <v>0</v>
      </c>
      <c r="U731" s="105"/>
      <c r="W731" s="17"/>
      <c r="Y731" s="18"/>
      <c r="AA731" s="17"/>
    </row>
    <row r="732" spans="1:23" s="7" customFormat="1" ht="21.75" customHeight="1">
      <c r="A732" s="96"/>
      <c r="B732" s="99"/>
      <c r="C732" s="99"/>
      <c r="D732" s="102"/>
      <c r="E732" s="14">
        <v>133</v>
      </c>
      <c r="F732" s="62" t="s">
        <v>21</v>
      </c>
      <c r="G732" s="15">
        <v>0</v>
      </c>
      <c r="H732" s="15">
        <v>0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28">
        <f t="shared" si="28"/>
        <v>0</v>
      </c>
      <c r="T732" s="28">
        <f t="shared" si="29"/>
        <v>0</v>
      </c>
      <c r="U732" s="105"/>
      <c r="W732" s="17"/>
    </row>
    <row r="733" spans="1:25" s="7" customFormat="1" ht="21.75" customHeight="1" thickBot="1">
      <c r="A733" s="97"/>
      <c r="B733" s="100"/>
      <c r="C733" s="100"/>
      <c r="D733" s="103"/>
      <c r="E733" s="40">
        <v>232</v>
      </c>
      <c r="F733" s="66" t="s">
        <v>20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  <c r="Q733" s="21">
        <v>0</v>
      </c>
      <c r="R733" s="21">
        <v>0</v>
      </c>
      <c r="S733" s="28">
        <f t="shared" si="28"/>
        <v>0</v>
      </c>
      <c r="T733" s="28">
        <f t="shared" si="29"/>
        <v>0</v>
      </c>
      <c r="U733" s="106"/>
      <c r="W733" s="17"/>
      <c r="Y733" s="18"/>
    </row>
    <row r="734" spans="1:25" s="7" customFormat="1" ht="21.75" customHeight="1">
      <c r="A734" s="95">
        <v>179</v>
      </c>
      <c r="B734" s="98">
        <v>0</v>
      </c>
      <c r="C734" s="98">
        <v>2910220</v>
      </c>
      <c r="D734" s="101" t="s">
        <v>214</v>
      </c>
      <c r="E734" s="74">
        <v>141</v>
      </c>
      <c r="F734" s="63" t="s">
        <v>18</v>
      </c>
      <c r="G734" s="39">
        <v>700000</v>
      </c>
      <c r="H734" s="39">
        <v>1000000</v>
      </c>
      <c r="I734" s="39">
        <v>1000000</v>
      </c>
      <c r="J734" s="39">
        <v>1000000</v>
      </c>
      <c r="K734" s="39">
        <v>1000000</v>
      </c>
      <c r="L734" s="39">
        <v>1000000</v>
      </c>
      <c r="M734" s="39">
        <v>1000000</v>
      </c>
      <c r="N734" s="39">
        <v>1000000</v>
      </c>
      <c r="O734" s="39">
        <v>1000000</v>
      </c>
      <c r="P734" s="39">
        <v>1000000</v>
      </c>
      <c r="Q734" s="39">
        <v>1000000</v>
      </c>
      <c r="R734" s="39">
        <v>1000000</v>
      </c>
      <c r="S734" s="28">
        <f t="shared" si="28"/>
        <v>11700000</v>
      </c>
      <c r="T734" s="28">
        <f t="shared" si="29"/>
        <v>975000</v>
      </c>
      <c r="U734" s="104">
        <f>SUM(S734:T737)</f>
        <v>13598295.75</v>
      </c>
      <c r="W734" s="17"/>
      <c r="Y734" s="18"/>
    </row>
    <row r="735" spans="1:27" s="7" customFormat="1" ht="21.75" customHeight="1">
      <c r="A735" s="96"/>
      <c r="B735" s="99"/>
      <c r="C735" s="99"/>
      <c r="D735" s="102"/>
      <c r="E735" s="19">
        <v>113</v>
      </c>
      <c r="F735" s="63" t="s">
        <v>19</v>
      </c>
      <c r="G735" s="15">
        <v>0</v>
      </c>
      <c r="H735" s="15">
        <v>79545</v>
      </c>
      <c r="I735" s="15">
        <v>0</v>
      </c>
      <c r="J735" s="15">
        <v>0</v>
      </c>
      <c r="K735" s="15">
        <v>0</v>
      </c>
      <c r="L735" s="15">
        <v>0</v>
      </c>
      <c r="M735" s="15">
        <v>68182</v>
      </c>
      <c r="N735" s="15">
        <v>352273</v>
      </c>
      <c r="O735" s="15">
        <v>352273</v>
      </c>
      <c r="P735" s="15">
        <v>0</v>
      </c>
      <c r="Q735" s="15">
        <v>0</v>
      </c>
      <c r="R735" s="15">
        <v>0</v>
      </c>
      <c r="S735" s="28">
        <f t="shared" si="28"/>
        <v>852273</v>
      </c>
      <c r="T735" s="28">
        <f t="shared" si="29"/>
        <v>71022.75</v>
      </c>
      <c r="U735" s="105"/>
      <c r="W735" s="17"/>
      <c r="Y735" s="18"/>
      <c r="AA735" s="17"/>
    </row>
    <row r="736" spans="1:23" s="7" customFormat="1" ht="21.75" customHeight="1">
      <c r="A736" s="96"/>
      <c r="B736" s="99"/>
      <c r="C736" s="99"/>
      <c r="D736" s="102"/>
      <c r="E736" s="14">
        <v>133</v>
      </c>
      <c r="F736" s="62" t="s">
        <v>21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28">
        <f t="shared" si="28"/>
        <v>0</v>
      </c>
      <c r="T736" s="28">
        <f t="shared" si="29"/>
        <v>0</v>
      </c>
      <c r="U736" s="105"/>
      <c r="W736" s="17"/>
    </row>
    <row r="737" spans="1:25" s="7" customFormat="1" ht="21.75" customHeight="1" thickBot="1">
      <c r="A737" s="97"/>
      <c r="B737" s="100"/>
      <c r="C737" s="100"/>
      <c r="D737" s="103"/>
      <c r="E737" s="40">
        <v>232</v>
      </c>
      <c r="F737" s="66" t="s">
        <v>20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8">
        <f t="shared" si="28"/>
        <v>0</v>
      </c>
      <c r="T737" s="28">
        <f t="shared" si="29"/>
        <v>0</v>
      </c>
      <c r="U737" s="106"/>
      <c r="W737" s="17"/>
      <c r="Y737" s="18"/>
    </row>
    <row r="738" spans="1:25" s="7" customFormat="1" ht="21.75" customHeight="1">
      <c r="A738" s="95">
        <v>180</v>
      </c>
      <c r="B738" s="98">
        <v>0</v>
      </c>
      <c r="C738" s="98">
        <v>1740583</v>
      </c>
      <c r="D738" s="101" t="s">
        <v>215</v>
      </c>
      <c r="E738" s="74">
        <v>141</v>
      </c>
      <c r="F738" s="63" t="s">
        <v>18</v>
      </c>
      <c r="G738" s="39">
        <v>480000</v>
      </c>
      <c r="H738" s="39">
        <v>800000</v>
      </c>
      <c r="I738" s="39">
        <v>800000</v>
      </c>
      <c r="J738" s="39">
        <v>800000</v>
      </c>
      <c r="K738" s="39">
        <v>800000</v>
      </c>
      <c r="L738" s="39">
        <v>800000</v>
      </c>
      <c r="M738" s="39">
        <v>800000</v>
      </c>
      <c r="N738" s="39">
        <v>800000</v>
      </c>
      <c r="O738" s="39">
        <v>800000</v>
      </c>
      <c r="P738" s="39">
        <v>800000</v>
      </c>
      <c r="Q738" s="39">
        <v>800000</v>
      </c>
      <c r="R738" s="39">
        <v>800000</v>
      </c>
      <c r="S738" s="28">
        <f t="shared" si="28"/>
        <v>9280000</v>
      </c>
      <c r="T738" s="28">
        <f t="shared" si="29"/>
        <v>773333.3333333334</v>
      </c>
      <c r="U738" s="104">
        <f>SUM(S738:T741)</f>
        <v>10194461.333333334</v>
      </c>
      <c r="W738" s="17"/>
      <c r="Y738" s="18"/>
    </row>
    <row r="739" spans="1:27" s="7" customFormat="1" ht="21.75" customHeight="1">
      <c r="A739" s="96"/>
      <c r="B739" s="99"/>
      <c r="C739" s="99"/>
      <c r="D739" s="102"/>
      <c r="E739" s="19">
        <v>141</v>
      </c>
      <c r="F739" s="63" t="s">
        <v>238</v>
      </c>
      <c r="G739" s="15">
        <v>0</v>
      </c>
      <c r="H739" s="15">
        <v>63636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  <c r="N739" s="15">
        <v>66636</v>
      </c>
      <c r="O739" s="15">
        <v>0</v>
      </c>
      <c r="P739" s="15">
        <v>0</v>
      </c>
      <c r="Q739" s="15">
        <v>0</v>
      </c>
      <c r="R739" s="15">
        <v>0</v>
      </c>
      <c r="S739" s="28">
        <f t="shared" si="28"/>
        <v>130272</v>
      </c>
      <c r="T739" s="28">
        <f t="shared" si="29"/>
        <v>10856</v>
      </c>
      <c r="U739" s="105"/>
      <c r="W739" s="17"/>
      <c r="Y739" s="18"/>
      <c r="AA739" s="17"/>
    </row>
    <row r="740" spans="1:23" s="7" customFormat="1" ht="21.75" customHeight="1">
      <c r="A740" s="96"/>
      <c r="B740" s="99"/>
      <c r="C740" s="99"/>
      <c r="D740" s="102"/>
      <c r="E740" s="14">
        <v>133</v>
      </c>
      <c r="F740" s="62" t="s">
        <v>21</v>
      </c>
      <c r="G740" s="15">
        <v>0</v>
      </c>
      <c r="H740" s="15">
        <v>0</v>
      </c>
      <c r="I740" s="15">
        <v>0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28">
        <f t="shared" si="28"/>
        <v>0</v>
      </c>
      <c r="T740" s="28">
        <f t="shared" si="29"/>
        <v>0</v>
      </c>
      <c r="U740" s="105"/>
      <c r="W740" s="17"/>
    </row>
    <row r="741" spans="1:25" s="7" customFormat="1" ht="21.75" customHeight="1" thickBot="1">
      <c r="A741" s="97"/>
      <c r="B741" s="100"/>
      <c r="C741" s="100"/>
      <c r="D741" s="103"/>
      <c r="E741" s="40">
        <v>232</v>
      </c>
      <c r="F741" s="66" t="s">
        <v>20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8">
        <f t="shared" si="28"/>
        <v>0</v>
      </c>
      <c r="T741" s="28">
        <f t="shared" si="29"/>
        <v>0</v>
      </c>
      <c r="U741" s="106"/>
      <c r="W741" s="17"/>
      <c r="Y741" s="18"/>
    </row>
    <row r="742" spans="1:25" s="7" customFormat="1" ht="21.75" customHeight="1">
      <c r="A742" s="95">
        <v>181</v>
      </c>
      <c r="B742" s="98">
        <v>0</v>
      </c>
      <c r="C742" s="98">
        <v>3001903</v>
      </c>
      <c r="D742" s="101" t="s">
        <v>216</v>
      </c>
      <c r="E742" s="74">
        <v>145</v>
      </c>
      <c r="F742" s="63" t="s">
        <v>18</v>
      </c>
      <c r="G742" s="39">
        <v>2062269</v>
      </c>
      <c r="H742" s="39">
        <v>1000000</v>
      </c>
      <c r="I742" s="39">
        <v>0</v>
      </c>
      <c r="J742" s="39">
        <v>0</v>
      </c>
      <c r="K742" s="39">
        <v>0</v>
      </c>
      <c r="L742" s="39">
        <v>0</v>
      </c>
      <c r="M742" s="39">
        <v>0</v>
      </c>
      <c r="N742" s="39">
        <v>0</v>
      </c>
      <c r="O742" s="39">
        <v>0</v>
      </c>
      <c r="P742" s="39">
        <v>0</v>
      </c>
      <c r="Q742" s="39">
        <v>0</v>
      </c>
      <c r="R742" s="39">
        <v>0</v>
      </c>
      <c r="S742" s="28">
        <f t="shared" si="28"/>
        <v>3062269</v>
      </c>
      <c r="T742" s="28">
        <f t="shared" si="29"/>
        <v>255189.08333333334</v>
      </c>
      <c r="U742" s="104">
        <f>SUM(S742:T745)</f>
        <v>3317458.0833333335</v>
      </c>
      <c r="W742" s="17"/>
      <c r="Y742" s="18"/>
    </row>
    <row r="743" spans="1:27" s="7" customFormat="1" ht="21.75" customHeight="1">
      <c r="A743" s="96"/>
      <c r="B743" s="99"/>
      <c r="C743" s="99"/>
      <c r="D743" s="102"/>
      <c r="E743" s="19">
        <v>113</v>
      </c>
      <c r="F743" s="63" t="s">
        <v>19</v>
      </c>
      <c r="G743" s="15">
        <v>0</v>
      </c>
      <c r="H743" s="15">
        <v>0</v>
      </c>
      <c r="I743" s="15">
        <v>0</v>
      </c>
      <c r="J743" s="15">
        <v>0</v>
      </c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28">
        <f t="shared" si="28"/>
        <v>0</v>
      </c>
      <c r="T743" s="28">
        <f t="shared" si="29"/>
        <v>0</v>
      </c>
      <c r="U743" s="105"/>
      <c r="W743" s="17"/>
      <c r="Y743" s="18"/>
      <c r="AA743" s="17"/>
    </row>
    <row r="744" spans="1:23" s="7" customFormat="1" ht="21.75" customHeight="1">
      <c r="A744" s="96"/>
      <c r="B744" s="99"/>
      <c r="C744" s="99"/>
      <c r="D744" s="102"/>
      <c r="E744" s="14">
        <v>133</v>
      </c>
      <c r="F744" s="62" t="s">
        <v>21</v>
      </c>
      <c r="G744" s="15">
        <v>0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28">
        <f t="shared" si="28"/>
        <v>0</v>
      </c>
      <c r="T744" s="28">
        <f t="shared" si="29"/>
        <v>0</v>
      </c>
      <c r="U744" s="105"/>
      <c r="W744" s="17"/>
    </row>
    <row r="745" spans="1:25" s="7" customFormat="1" ht="21.75" customHeight="1" thickBot="1">
      <c r="A745" s="97"/>
      <c r="B745" s="100"/>
      <c r="C745" s="100"/>
      <c r="D745" s="103"/>
      <c r="E745" s="40">
        <v>232</v>
      </c>
      <c r="F745" s="66" t="s">
        <v>20</v>
      </c>
      <c r="G745" s="21">
        <v>0</v>
      </c>
      <c r="H745" s="21">
        <v>0</v>
      </c>
      <c r="I745" s="21">
        <v>0</v>
      </c>
      <c r="J745" s="21">
        <v>0</v>
      </c>
      <c r="K745" s="21">
        <v>0</v>
      </c>
      <c r="L745" s="21">
        <v>0</v>
      </c>
      <c r="M745" s="21">
        <v>0</v>
      </c>
      <c r="N745" s="21">
        <v>0</v>
      </c>
      <c r="O745" s="21">
        <v>0</v>
      </c>
      <c r="P745" s="21">
        <v>0</v>
      </c>
      <c r="Q745" s="21">
        <v>0</v>
      </c>
      <c r="R745" s="21">
        <v>0</v>
      </c>
      <c r="S745" s="28">
        <f t="shared" si="28"/>
        <v>0</v>
      </c>
      <c r="T745" s="28">
        <f t="shared" si="29"/>
        <v>0</v>
      </c>
      <c r="U745" s="106"/>
      <c r="W745" s="17"/>
      <c r="Y745" s="18"/>
    </row>
    <row r="746" spans="1:25" s="7" customFormat="1" ht="21.75" customHeight="1">
      <c r="A746" s="95">
        <v>182</v>
      </c>
      <c r="B746" s="98">
        <v>0</v>
      </c>
      <c r="C746" s="98">
        <v>2177403</v>
      </c>
      <c r="D746" s="101" t="s">
        <v>217</v>
      </c>
      <c r="E746" s="74">
        <v>145</v>
      </c>
      <c r="F746" s="63" t="s">
        <v>18</v>
      </c>
      <c r="G746" s="39">
        <v>2000000</v>
      </c>
      <c r="H746" s="39">
        <v>2200000</v>
      </c>
      <c r="I746" s="39">
        <v>2200000</v>
      </c>
      <c r="J746" s="39">
        <v>2200000</v>
      </c>
      <c r="K746" s="39">
        <v>2200000</v>
      </c>
      <c r="L746" s="39">
        <v>2200000</v>
      </c>
      <c r="M746" s="39">
        <v>2200000</v>
      </c>
      <c r="N746" s="39">
        <v>2200000</v>
      </c>
      <c r="O746" s="39">
        <v>2200000</v>
      </c>
      <c r="P746" s="39">
        <v>2200000</v>
      </c>
      <c r="Q746" s="39">
        <v>2200000</v>
      </c>
      <c r="R746" s="39">
        <v>2200000</v>
      </c>
      <c r="S746" s="28">
        <f t="shared" si="28"/>
        <v>26200000</v>
      </c>
      <c r="T746" s="28">
        <f t="shared" si="29"/>
        <v>2183333.3333333335</v>
      </c>
      <c r="U746" s="104">
        <f>SUM(S746:T749)</f>
        <v>28383333.333333332</v>
      </c>
      <c r="W746" s="17"/>
      <c r="Y746" s="18"/>
    </row>
    <row r="747" spans="1:27" s="7" customFormat="1" ht="21.75" customHeight="1">
      <c r="A747" s="96"/>
      <c r="B747" s="99"/>
      <c r="C747" s="99"/>
      <c r="D747" s="102"/>
      <c r="E747" s="19">
        <v>113</v>
      </c>
      <c r="F747" s="63" t="s">
        <v>19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15">
        <v>0</v>
      </c>
      <c r="R747" s="15">
        <v>0</v>
      </c>
      <c r="S747" s="28">
        <f t="shared" si="28"/>
        <v>0</v>
      </c>
      <c r="T747" s="28">
        <f t="shared" si="29"/>
        <v>0</v>
      </c>
      <c r="U747" s="105"/>
      <c r="W747" s="17"/>
      <c r="Y747" s="18"/>
      <c r="AA747" s="17"/>
    </row>
    <row r="748" spans="1:23" s="7" customFormat="1" ht="21.75" customHeight="1">
      <c r="A748" s="96"/>
      <c r="B748" s="99"/>
      <c r="C748" s="99"/>
      <c r="D748" s="102"/>
      <c r="E748" s="14">
        <v>133</v>
      </c>
      <c r="F748" s="62" t="s">
        <v>21</v>
      </c>
      <c r="G748" s="15">
        <v>0</v>
      </c>
      <c r="H748" s="15">
        <v>0</v>
      </c>
      <c r="I748" s="15">
        <v>0</v>
      </c>
      <c r="J748" s="15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15">
        <v>0</v>
      </c>
      <c r="R748" s="15">
        <v>0</v>
      </c>
      <c r="S748" s="28">
        <f t="shared" si="28"/>
        <v>0</v>
      </c>
      <c r="T748" s="28">
        <f t="shared" si="29"/>
        <v>0</v>
      </c>
      <c r="U748" s="105"/>
      <c r="W748" s="17"/>
    </row>
    <row r="749" spans="1:25" s="7" customFormat="1" ht="21.75" customHeight="1" thickBot="1">
      <c r="A749" s="97"/>
      <c r="B749" s="100"/>
      <c r="C749" s="100"/>
      <c r="D749" s="103"/>
      <c r="E749" s="40">
        <v>232</v>
      </c>
      <c r="F749" s="66" t="s">
        <v>20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8">
        <f t="shared" si="28"/>
        <v>0</v>
      </c>
      <c r="T749" s="28">
        <f t="shared" si="29"/>
        <v>0</v>
      </c>
      <c r="U749" s="106"/>
      <c r="W749" s="17"/>
      <c r="Y749" s="18"/>
    </row>
    <row r="750" spans="1:25" s="7" customFormat="1" ht="21.75" customHeight="1">
      <c r="A750" s="95">
        <v>183</v>
      </c>
      <c r="B750" s="98">
        <v>0</v>
      </c>
      <c r="C750" s="98">
        <v>1827301</v>
      </c>
      <c r="D750" s="101" t="s">
        <v>218</v>
      </c>
      <c r="E750" s="74">
        <v>144</v>
      </c>
      <c r="F750" s="63" t="s">
        <v>18</v>
      </c>
      <c r="G750" s="39">
        <v>866667</v>
      </c>
      <c r="H750" s="39">
        <v>1000000</v>
      </c>
      <c r="I750" s="39">
        <v>1000000</v>
      </c>
      <c r="J750" s="39">
        <v>1000000</v>
      </c>
      <c r="K750" s="39">
        <v>1000000</v>
      </c>
      <c r="L750" s="39">
        <v>1000000</v>
      </c>
      <c r="M750" s="39">
        <v>1000000</v>
      </c>
      <c r="N750" s="39">
        <v>1000000</v>
      </c>
      <c r="O750" s="39">
        <v>1000000</v>
      </c>
      <c r="P750" s="39">
        <v>1000000</v>
      </c>
      <c r="Q750" s="39">
        <v>1000000</v>
      </c>
      <c r="R750" s="39">
        <v>1000000</v>
      </c>
      <c r="S750" s="28">
        <f t="shared" si="28"/>
        <v>11866667</v>
      </c>
      <c r="T750" s="28">
        <f t="shared" si="29"/>
        <v>988888.9166666666</v>
      </c>
      <c r="U750" s="104">
        <f>SUM(S750:T753)</f>
        <v>13512326.75</v>
      </c>
      <c r="W750" s="17"/>
      <c r="Y750" s="18"/>
    </row>
    <row r="751" spans="1:27" s="7" customFormat="1" ht="21.75" customHeight="1">
      <c r="A751" s="96"/>
      <c r="B751" s="99"/>
      <c r="C751" s="99"/>
      <c r="D751" s="102"/>
      <c r="E751" s="19">
        <v>144</v>
      </c>
      <c r="F751" s="63" t="s">
        <v>238</v>
      </c>
      <c r="G751" s="15">
        <v>0</v>
      </c>
      <c r="H751" s="15">
        <v>56818</v>
      </c>
      <c r="I751" s="15">
        <v>34091</v>
      </c>
      <c r="J751" s="15">
        <v>0</v>
      </c>
      <c r="K751" s="15">
        <v>34091</v>
      </c>
      <c r="L751" s="15">
        <v>0</v>
      </c>
      <c r="M751" s="15">
        <v>0</v>
      </c>
      <c r="N751" s="15">
        <v>0</v>
      </c>
      <c r="O751" s="15">
        <v>164432</v>
      </c>
      <c r="P751" s="15">
        <v>102273</v>
      </c>
      <c r="Q751" s="15">
        <v>123636</v>
      </c>
      <c r="R751" s="15">
        <v>90909</v>
      </c>
      <c r="S751" s="28">
        <f t="shared" si="28"/>
        <v>606250</v>
      </c>
      <c r="T751" s="28">
        <f t="shared" si="29"/>
        <v>50520.833333333336</v>
      </c>
      <c r="U751" s="105"/>
      <c r="W751" s="17"/>
      <c r="Y751" s="18"/>
      <c r="AA751" s="17"/>
    </row>
    <row r="752" spans="1:23" s="7" customFormat="1" ht="21.75" customHeight="1">
      <c r="A752" s="96"/>
      <c r="B752" s="99"/>
      <c r="C752" s="99"/>
      <c r="D752" s="102"/>
      <c r="E752" s="14">
        <v>133</v>
      </c>
      <c r="F752" s="62" t="s">
        <v>21</v>
      </c>
      <c r="G752" s="15">
        <v>0</v>
      </c>
      <c r="H752" s="15">
        <v>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28">
        <f t="shared" si="28"/>
        <v>0</v>
      </c>
      <c r="T752" s="28">
        <f t="shared" si="29"/>
        <v>0</v>
      </c>
      <c r="U752" s="105"/>
      <c r="W752" s="17"/>
    </row>
    <row r="753" spans="1:25" s="7" customFormat="1" ht="21.75" customHeight="1" thickBot="1">
      <c r="A753" s="97"/>
      <c r="B753" s="100"/>
      <c r="C753" s="100"/>
      <c r="D753" s="103"/>
      <c r="E753" s="40">
        <v>232</v>
      </c>
      <c r="F753" s="66" t="s">
        <v>20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8">
        <f t="shared" si="28"/>
        <v>0</v>
      </c>
      <c r="T753" s="28">
        <f t="shared" si="29"/>
        <v>0</v>
      </c>
      <c r="U753" s="106"/>
      <c r="W753" s="17"/>
      <c r="Y753" s="18"/>
    </row>
    <row r="754" spans="1:25" s="7" customFormat="1" ht="21.75" customHeight="1">
      <c r="A754" s="95">
        <v>184</v>
      </c>
      <c r="B754" s="98">
        <v>0</v>
      </c>
      <c r="C754" s="98">
        <v>2010001</v>
      </c>
      <c r="D754" s="101" t="s">
        <v>219</v>
      </c>
      <c r="E754" s="74">
        <v>144</v>
      </c>
      <c r="F754" s="63" t="s">
        <v>18</v>
      </c>
      <c r="G754" s="39">
        <v>780000</v>
      </c>
      <c r="H754" s="39">
        <v>900000</v>
      </c>
      <c r="I754" s="39">
        <v>900000</v>
      </c>
      <c r="J754" s="39">
        <v>900000</v>
      </c>
      <c r="K754" s="39">
        <v>900000</v>
      </c>
      <c r="L754" s="39">
        <v>900000</v>
      </c>
      <c r="M754" s="39">
        <v>900000</v>
      </c>
      <c r="N754" s="39">
        <v>900000</v>
      </c>
      <c r="O754" s="39">
        <v>900000</v>
      </c>
      <c r="P754" s="39">
        <v>900000</v>
      </c>
      <c r="Q754" s="39">
        <v>900000</v>
      </c>
      <c r="R754" s="39">
        <v>900000</v>
      </c>
      <c r="S754" s="28">
        <f t="shared" si="28"/>
        <v>10680000</v>
      </c>
      <c r="T754" s="28">
        <f t="shared" si="29"/>
        <v>890000</v>
      </c>
      <c r="U754" s="104">
        <f>SUM(S754:T757)</f>
        <v>11669714.333333334</v>
      </c>
      <c r="W754" s="17"/>
      <c r="Y754" s="18"/>
    </row>
    <row r="755" spans="1:27" s="7" customFormat="1" ht="21.75" customHeight="1">
      <c r="A755" s="96"/>
      <c r="B755" s="99"/>
      <c r="C755" s="99"/>
      <c r="D755" s="102"/>
      <c r="E755" s="19">
        <v>144</v>
      </c>
      <c r="F755" s="63" t="s">
        <v>238</v>
      </c>
      <c r="G755" s="15">
        <v>0</v>
      </c>
      <c r="H755" s="15">
        <v>30681</v>
      </c>
      <c r="I755" s="15">
        <v>30682</v>
      </c>
      <c r="J755" s="15">
        <v>0</v>
      </c>
      <c r="K755" s="15">
        <v>30681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28">
        <f t="shared" si="28"/>
        <v>92044</v>
      </c>
      <c r="T755" s="28">
        <f t="shared" si="29"/>
        <v>7670.333333333333</v>
      </c>
      <c r="U755" s="105"/>
      <c r="W755" s="17"/>
      <c r="Y755" s="18"/>
      <c r="AA755" s="17"/>
    </row>
    <row r="756" spans="1:23" s="7" customFormat="1" ht="21.75" customHeight="1">
      <c r="A756" s="96"/>
      <c r="B756" s="99"/>
      <c r="C756" s="99"/>
      <c r="D756" s="102"/>
      <c r="E756" s="14">
        <v>133</v>
      </c>
      <c r="F756" s="62" t="s">
        <v>21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15">
        <v>0</v>
      </c>
      <c r="R756" s="15">
        <v>0</v>
      </c>
      <c r="S756" s="28">
        <f t="shared" si="28"/>
        <v>0</v>
      </c>
      <c r="T756" s="28">
        <f t="shared" si="29"/>
        <v>0</v>
      </c>
      <c r="U756" s="105"/>
      <c r="W756" s="17"/>
    </row>
    <row r="757" spans="1:25" s="7" customFormat="1" ht="21.75" customHeight="1" thickBot="1">
      <c r="A757" s="97"/>
      <c r="B757" s="100"/>
      <c r="C757" s="100"/>
      <c r="D757" s="103"/>
      <c r="E757" s="40">
        <v>232</v>
      </c>
      <c r="F757" s="66" t="s">
        <v>20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8">
        <f t="shared" si="28"/>
        <v>0</v>
      </c>
      <c r="T757" s="28">
        <f t="shared" si="29"/>
        <v>0</v>
      </c>
      <c r="U757" s="106"/>
      <c r="W757" s="17"/>
      <c r="Y757" s="18"/>
    </row>
    <row r="758" spans="1:25" s="7" customFormat="1" ht="21.75" customHeight="1">
      <c r="A758" s="95">
        <v>185</v>
      </c>
      <c r="B758" s="98">
        <v>0</v>
      </c>
      <c r="C758" s="98">
        <v>1865517</v>
      </c>
      <c r="D758" s="101" t="s">
        <v>220</v>
      </c>
      <c r="E758" s="74">
        <v>144</v>
      </c>
      <c r="F758" s="63" t="s">
        <v>18</v>
      </c>
      <c r="G758" s="39">
        <v>833333</v>
      </c>
      <c r="H758" s="39">
        <v>1000000</v>
      </c>
      <c r="I758" s="39">
        <v>1000000</v>
      </c>
      <c r="J758" s="39">
        <v>1000000</v>
      </c>
      <c r="K758" s="39">
        <v>1000000</v>
      </c>
      <c r="L758" s="39">
        <v>1000000</v>
      </c>
      <c r="M758" s="39">
        <v>1000000</v>
      </c>
      <c r="N758" s="39">
        <v>1000000</v>
      </c>
      <c r="O758" s="39">
        <v>1000000</v>
      </c>
      <c r="P758" s="39">
        <v>1000000</v>
      </c>
      <c r="Q758" s="39">
        <v>1000000</v>
      </c>
      <c r="R758" s="39">
        <v>1000000</v>
      </c>
      <c r="S758" s="28">
        <f t="shared" si="28"/>
        <v>11833333</v>
      </c>
      <c r="T758" s="28">
        <f t="shared" si="29"/>
        <v>986111.0833333334</v>
      </c>
      <c r="U758" s="104">
        <f>SUM(S758:T761)</f>
        <v>13026509.166666668</v>
      </c>
      <c r="W758" s="17"/>
      <c r="Y758" s="18"/>
    </row>
    <row r="759" spans="1:27" s="7" customFormat="1" ht="21.75" customHeight="1">
      <c r="A759" s="96"/>
      <c r="B759" s="99"/>
      <c r="C759" s="99"/>
      <c r="D759" s="102"/>
      <c r="E759" s="19">
        <v>144</v>
      </c>
      <c r="F759" s="63" t="s">
        <v>238</v>
      </c>
      <c r="G759" s="15">
        <v>0</v>
      </c>
      <c r="H759" s="15">
        <v>34091</v>
      </c>
      <c r="I759" s="15">
        <v>0</v>
      </c>
      <c r="J759" s="15">
        <v>68182</v>
      </c>
      <c r="K759" s="15">
        <v>68182</v>
      </c>
      <c r="L759" s="15">
        <v>20682</v>
      </c>
      <c r="M759" s="15">
        <v>0</v>
      </c>
      <c r="N759" s="15">
        <v>0</v>
      </c>
      <c r="O759" s="15">
        <v>0</v>
      </c>
      <c r="P759" s="15">
        <v>0</v>
      </c>
      <c r="Q759" s="15">
        <v>0</v>
      </c>
      <c r="R759" s="15">
        <v>0</v>
      </c>
      <c r="S759" s="28">
        <f t="shared" si="28"/>
        <v>191137</v>
      </c>
      <c r="T759" s="28">
        <f t="shared" si="29"/>
        <v>15928.083333333334</v>
      </c>
      <c r="U759" s="105"/>
      <c r="W759" s="17"/>
      <c r="Y759" s="18"/>
      <c r="AA759" s="17"/>
    </row>
    <row r="760" spans="1:23" s="7" customFormat="1" ht="21.75" customHeight="1">
      <c r="A760" s="96"/>
      <c r="B760" s="99"/>
      <c r="C760" s="99"/>
      <c r="D760" s="102"/>
      <c r="E760" s="14">
        <v>133</v>
      </c>
      <c r="F760" s="62" t="s">
        <v>21</v>
      </c>
      <c r="G760" s="15">
        <v>0</v>
      </c>
      <c r="H760" s="15">
        <v>0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15">
        <v>0</v>
      </c>
      <c r="P760" s="15">
        <v>0</v>
      </c>
      <c r="Q760" s="15">
        <v>0</v>
      </c>
      <c r="R760" s="15">
        <v>0</v>
      </c>
      <c r="S760" s="28">
        <f t="shared" si="28"/>
        <v>0</v>
      </c>
      <c r="T760" s="28">
        <f t="shared" si="29"/>
        <v>0</v>
      </c>
      <c r="U760" s="105"/>
      <c r="W760" s="17"/>
    </row>
    <row r="761" spans="1:25" s="7" customFormat="1" ht="21.75" customHeight="1" thickBot="1">
      <c r="A761" s="97"/>
      <c r="B761" s="100"/>
      <c r="C761" s="100"/>
      <c r="D761" s="103"/>
      <c r="E761" s="40">
        <v>232</v>
      </c>
      <c r="F761" s="66" t="s">
        <v>20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8">
        <f t="shared" si="28"/>
        <v>0</v>
      </c>
      <c r="T761" s="28">
        <f t="shared" si="29"/>
        <v>0</v>
      </c>
      <c r="U761" s="106"/>
      <c r="W761" s="17"/>
      <c r="Y761" s="18"/>
    </row>
    <row r="762" spans="1:25" s="7" customFormat="1" ht="21.75" customHeight="1">
      <c r="A762" s="95">
        <v>186</v>
      </c>
      <c r="B762" s="98">
        <v>0</v>
      </c>
      <c r="C762" s="98">
        <v>856668</v>
      </c>
      <c r="D762" s="101" t="s">
        <v>221</v>
      </c>
      <c r="E762" s="74">
        <v>112</v>
      </c>
      <c r="F762" s="63" t="s">
        <v>222</v>
      </c>
      <c r="G762" s="39">
        <v>4000000</v>
      </c>
      <c r="H762" s="39">
        <v>4000000</v>
      </c>
      <c r="I762" s="39">
        <v>4500000</v>
      </c>
      <c r="J762" s="39">
        <v>4500000</v>
      </c>
      <c r="K762" s="39">
        <v>4500000</v>
      </c>
      <c r="L762" s="39">
        <v>4500000</v>
      </c>
      <c r="M762" s="39">
        <v>4500000</v>
      </c>
      <c r="N762" s="39">
        <v>4500000</v>
      </c>
      <c r="O762" s="39">
        <v>4500000</v>
      </c>
      <c r="P762" s="39">
        <v>4500000</v>
      </c>
      <c r="Q762" s="39">
        <v>4500000</v>
      </c>
      <c r="R762" s="39">
        <v>4500000</v>
      </c>
      <c r="S762" s="28">
        <f t="shared" si="28"/>
        <v>53000000</v>
      </c>
      <c r="T762" s="28">
        <f t="shared" si="29"/>
        <v>4416666.666666667</v>
      </c>
      <c r="U762" s="104">
        <f>SUM(S762:T765)</f>
        <v>94683333.33333333</v>
      </c>
      <c r="W762" s="17"/>
      <c r="Y762" s="18"/>
    </row>
    <row r="763" spans="1:27" s="7" customFormat="1" ht="21.75" customHeight="1">
      <c r="A763" s="96"/>
      <c r="B763" s="99"/>
      <c r="C763" s="99"/>
      <c r="D763" s="102"/>
      <c r="E763" s="19">
        <v>113</v>
      </c>
      <c r="F763" s="63" t="s">
        <v>19</v>
      </c>
      <c r="G763" s="15">
        <v>2450000</v>
      </c>
      <c r="H763" s="15">
        <v>2450000</v>
      </c>
      <c r="I763" s="15">
        <v>2950000</v>
      </c>
      <c r="J763" s="15">
        <v>2950000</v>
      </c>
      <c r="K763" s="15">
        <v>2950000</v>
      </c>
      <c r="L763" s="15">
        <v>2950000</v>
      </c>
      <c r="M763" s="15">
        <v>2950000</v>
      </c>
      <c r="N763" s="15">
        <v>2950000</v>
      </c>
      <c r="O763" s="15">
        <v>2950000</v>
      </c>
      <c r="P763" s="15">
        <v>2950000</v>
      </c>
      <c r="Q763" s="15">
        <v>2950000</v>
      </c>
      <c r="R763" s="15">
        <v>2950000</v>
      </c>
      <c r="S763" s="28">
        <f t="shared" si="28"/>
        <v>34400000</v>
      </c>
      <c r="T763" s="28">
        <f t="shared" si="29"/>
        <v>2866666.6666666665</v>
      </c>
      <c r="U763" s="105"/>
      <c r="W763" s="17"/>
      <c r="Y763" s="18"/>
      <c r="AA763" s="17"/>
    </row>
    <row r="764" spans="1:23" s="7" customFormat="1" ht="21.75" customHeight="1">
      <c r="A764" s="96"/>
      <c r="B764" s="99"/>
      <c r="C764" s="99"/>
      <c r="D764" s="102"/>
      <c r="E764" s="14">
        <v>133</v>
      </c>
      <c r="F764" s="62" t="s">
        <v>21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28">
        <f t="shared" si="28"/>
        <v>0</v>
      </c>
      <c r="T764" s="28">
        <f t="shared" si="29"/>
        <v>0</v>
      </c>
      <c r="U764" s="105"/>
      <c r="W764" s="17"/>
    </row>
    <row r="765" spans="1:25" s="7" customFormat="1" ht="21.75" customHeight="1" thickBot="1">
      <c r="A765" s="97"/>
      <c r="B765" s="100"/>
      <c r="C765" s="100"/>
      <c r="D765" s="103"/>
      <c r="E765" s="40">
        <v>232</v>
      </c>
      <c r="F765" s="66" t="s">
        <v>20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0</v>
      </c>
      <c r="R765" s="21">
        <v>0</v>
      </c>
      <c r="S765" s="28">
        <f t="shared" si="28"/>
        <v>0</v>
      </c>
      <c r="T765" s="28">
        <f t="shared" si="29"/>
        <v>0</v>
      </c>
      <c r="U765" s="106"/>
      <c r="W765" s="17"/>
      <c r="Y765" s="18"/>
    </row>
    <row r="766" spans="1:25" s="7" customFormat="1" ht="21.75" customHeight="1">
      <c r="A766" s="95">
        <v>187</v>
      </c>
      <c r="B766" s="98">
        <v>0</v>
      </c>
      <c r="C766" s="98">
        <v>879306</v>
      </c>
      <c r="D766" s="101" t="s">
        <v>223</v>
      </c>
      <c r="E766" s="74">
        <v>112</v>
      </c>
      <c r="F766" s="63" t="s">
        <v>222</v>
      </c>
      <c r="G766" s="39">
        <v>4000000</v>
      </c>
      <c r="H766" s="39">
        <v>4000000</v>
      </c>
      <c r="I766" s="39">
        <v>4500000</v>
      </c>
      <c r="J766" s="39">
        <v>4500000</v>
      </c>
      <c r="K766" s="39">
        <v>4500000</v>
      </c>
      <c r="L766" s="39">
        <v>4500000</v>
      </c>
      <c r="M766" s="39">
        <v>4500000</v>
      </c>
      <c r="N766" s="39">
        <v>4500000</v>
      </c>
      <c r="O766" s="39">
        <v>4500000</v>
      </c>
      <c r="P766" s="39">
        <v>4500000</v>
      </c>
      <c r="Q766" s="39">
        <v>4500000</v>
      </c>
      <c r="R766" s="39">
        <v>4500000</v>
      </c>
      <c r="S766" s="28">
        <f t="shared" si="28"/>
        <v>53000000</v>
      </c>
      <c r="T766" s="28">
        <f t="shared" si="29"/>
        <v>4416666.666666667</v>
      </c>
      <c r="U766" s="104">
        <f>SUM(S766:T769)</f>
        <v>94683333.33333333</v>
      </c>
      <c r="W766" s="17"/>
      <c r="Y766" s="18"/>
    </row>
    <row r="767" spans="1:27" s="7" customFormat="1" ht="21.75" customHeight="1">
      <c r="A767" s="96"/>
      <c r="B767" s="99"/>
      <c r="C767" s="99"/>
      <c r="D767" s="102"/>
      <c r="E767" s="19">
        <v>113</v>
      </c>
      <c r="F767" s="63" t="s">
        <v>19</v>
      </c>
      <c r="G767" s="15">
        <v>2450000</v>
      </c>
      <c r="H767" s="15">
        <v>2450000</v>
      </c>
      <c r="I767" s="15">
        <v>2950000</v>
      </c>
      <c r="J767" s="15">
        <v>2950000</v>
      </c>
      <c r="K767" s="15">
        <v>2950000</v>
      </c>
      <c r="L767" s="15">
        <v>2950000</v>
      </c>
      <c r="M767" s="15">
        <v>2950000</v>
      </c>
      <c r="N767" s="15">
        <v>2950000</v>
      </c>
      <c r="O767" s="15">
        <v>2950000</v>
      </c>
      <c r="P767" s="15">
        <v>2950000</v>
      </c>
      <c r="Q767" s="15">
        <v>2950000</v>
      </c>
      <c r="R767" s="15">
        <v>2950000</v>
      </c>
      <c r="S767" s="28">
        <f t="shared" si="28"/>
        <v>34400000</v>
      </c>
      <c r="T767" s="28">
        <f t="shared" si="29"/>
        <v>2866666.6666666665</v>
      </c>
      <c r="U767" s="105"/>
      <c r="W767" s="17"/>
      <c r="Y767" s="18"/>
      <c r="AA767" s="17"/>
    </row>
    <row r="768" spans="1:23" s="7" customFormat="1" ht="21.75" customHeight="1">
      <c r="A768" s="96"/>
      <c r="B768" s="99"/>
      <c r="C768" s="99"/>
      <c r="D768" s="102"/>
      <c r="E768" s="14">
        <v>133</v>
      </c>
      <c r="F768" s="62" t="s">
        <v>21</v>
      </c>
      <c r="G768" s="15">
        <v>0</v>
      </c>
      <c r="H768" s="15">
        <v>0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28">
        <f t="shared" si="28"/>
        <v>0</v>
      </c>
      <c r="T768" s="28">
        <f t="shared" si="29"/>
        <v>0</v>
      </c>
      <c r="U768" s="105"/>
      <c r="W768" s="17"/>
    </row>
    <row r="769" spans="1:25" s="7" customFormat="1" ht="21.75" customHeight="1" thickBot="1">
      <c r="A769" s="97"/>
      <c r="B769" s="100"/>
      <c r="C769" s="100"/>
      <c r="D769" s="103"/>
      <c r="E769" s="40">
        <v>232</v>
      </c>
      <c r="F769" s="66" t="s">
        <v>20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0</v>
      </c>
      <c r="O769" s="21">
        <v>0</v>
      </c>
      <c r="P769" s="21">
        <v>0</v>
      </c>
      <c r="Q769" s="21">
        <v>0</v>
      </c>
      <c r="R769" s="21">
        <v>0</v>
      </c>
      <c r="S769" s="28">
        <f t="shared" si="28"/>
        <v>0</v>
      </c>
      <c r="T769" s="28">
        <f t="shared" si="29"/>
        <v>0</v>
      </c>
      <c r="U769" s="106"/>
      <c r="W769" s="17"/>
      <c r="Y769" s="18"/>
    </row>
    <row r="770" spans="1:25" s="7" customFormat="1" ht="21.75" customHeight="1">
      <c r="A770" s="95">
        <v>188</v>
      </c>
      <c r="B770" s="98">
        <v>0</v>
      </c>
      <c r="C770" s="98">
        <v>849008</v>
      </c>
      <c r="D770" s="101" t="s">
        <v>224</v>
      </c>
      <c r="E770" s="74">
        <v>112</v>
      </c>
      <c r="F770" s="63" t="s">
        <v>222</v>
      </c>
      <c r="G770" s="39">
        <v>4000000</v>
      </c>
      <c r="H770" s="39">
        <v>4000000</v>
      </c>
      <c r="I770" s="39">
        <v>4500000</v>
      </c>
      <c r="J770" s="39">
        <v>4500000</v>
      </c>
      <c r="K770" s="39">
        <v>4500000</v>
      </c>
      <c r="L770" s="39">
        <v>4500000</v>
      </c>
      <c r="M770" s="39">
        <v>4500000</v>
      </c>
      <c r="N770" s="39">
        <v>4500000</v>
      </c>
      <c r="O770" s="39">
        <v>4500000</v>
      </c>
      <c r="P770" s="39">
        <v>4500000</v>
      </c>
      <c r="Q770" s="39">
        <v>4500000</v>
      </c>
      <c r="R770" s="39">
        <v>4500000</v>
      </c>
      <c r="S770" s="28">
        <f t="shared" si="28"/>
        <v>53000000</v>
      </c>
      <c r="T770" s="28">
        <f t="shared" si="29"/>
        <v>4416666.666666667</v>
      </c>
      <c r="U770" s="104">
        <f>SUM(S770:T773)</f>
        <v>94683333.33333333</v>
      </c>
      <c r="W770" s="17"/>
      <c r="Y770" s="18"/>
    </row>
    <row r="771" spans="1:27" s="7" customFormat="1" ht="21.75" customHeight="1">
      <c r="A771" s="96"/>
      <c r="B771" s="99"/>
      <c r="C771" s="99"/>
      <c r="D771" s="102"/>
      <c r="E771" s="19">
        <v>113</v>
      </c>
      <c r="F771" s="63" t="s">
        <v>19</v>
      </c>
      <c r="G771" s="15">
        <v>2450000</v>
      </c>
      <c r="H771" s="15">
        <v>2450000</v>
      </c>
      <c r="I771" s="15">
        <v>2950000</v>
      </c>
      <c r="J771" s="15">
        <v>2950000</v>
      </c>
      <c r="K771" s="15">
        <v>2950000</v>
      </c>
      <c r="L771" s="15">
        <v>2950000</v>
      </c>
      <c r="M771" s="15">
        <v>2950000</v>
      </c>
      <c r="N771" s="15">
        <v>2950000</v>
      </c>
      <c r="O771" s="15">
        <v>2950000</v>
      </c>
      <c r="P771" s="15">
        <v>2950000</v>
      </c>
      <c r="Q771" s="15">
        <v>2950000</v>
      </c>
      <c r="R771" s="15">
        <v>2950000</v>
      </c>
      <c r="S771" s="28">
        <f t="shared" si="28"/>
        <v>34400000</v>
      </c>
      <c r="T771" s="28">
        <f t="shared" si="29"/>
        <v>2866666.6666666665</v>
      </c>
      <c r="U771" s="105"/>
      <c r="W771" s="17"/>
      <c r="Y771" s="18"/>
      <c r="AA771" s="17"/>
    </row>
    <row r="772" spans="1:23" s="7" customFormat="1" ht="21.75" customHeight="1">
      <c r="A772" s="96"/>
      <c r="B772" s="99"/>
      <c r="C772" s="99"/>
      <c r="D772" s="102"/>
      <c r="E772" s="14">
        <v>133</v>
      </c>
      <c r="F772" s="62" t="s">
        <v>21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28">
        <f t="shared" si="28"/>
        <v>0</v>
      </c>
      <c r="T772" s="28">
        <f t="shared" si="29"/>
        <v>0</v>
      </c>
      <c r="U772" s="105"/>
      <c r="W772" s="17"/>
    </row>
    <row r="773" spans="1:25" s="7" customFormat="1" ht="21.75" customHeight="1" thickBot="1">
      <c r="A773" s="97"/>
      <c r="B773" s="100"/>
      <c r="C773" s="100"/>
      <c r="D773" s="103"/>
      <c r="E773" s="40">
        <v>232</v>
      </c>
      <c r="F773" s="66" t="s">
        <v>20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8">
        <f t="shared" si="28"/>
        <v>0</v>
      </c>
      <c r="T773" s="28">
        <f t="shared" si="29"/>
        <v>0</v>
      </c>
      <c r="U773" s="106"/>
      <c r="W773" s="17"/>
      <c r="Y773" s="18"/>
    </row>
    <row r="774" spans="1:25" s="7" customFormat="1" ht="21.75" customHeight="1">
      <c r="A774" s="95">
        <v>189</v>
      </c>
      <c r="B774" s="98">
        <v>0</v>
      </c>
      <c r="C774" s="98">
        <v>3303362</v>
      </c>
      <c r="D774" s="101" t="s">
        <v>225</v>
      </c>
      <c r="E774" s="74">
        <v>112</v>
      </c>
      <c r="F774" s="63" t="s">
        <v>222</v>
      </c>
      <c r="G774" s="39">
        <v>4000000</v>
      </c>
      <c r="H774" s="39">
        <v>4000000</v>
      </c>
      <c r="I774" s="39">
        <v>4500000</v>
      </c>
      <c r="J774" s="39">
        <v>4500000</v>
      </c>
      <c r="K774" s="39">
        <v>4500000</v>
      </c>
      <c r="L774" s="39">
        <v>4500000</v>
      </c>
      <c r="M774" s="39">
        <v>4500000</v>
      </c>
      <c r="N774" s="39">
        <v>4500000</v>
      </c>
      <c r="O774" s="39">
        <v>4500000</v>
      </c>
      <c r="P774" s="39">
        <v>4500000</v>
      </c>
      <c r="Q774" s="39">
        <v>4500000</v>
      </c>
      <c r="R774" s="39">
        <v>4500000</v>
      </c>
      <c r="S774" s="28">
        <f t="shared" si="28"/>
        <v>53000000</v>
      </c>
      <c r="T774" s="28">
        <f t="shared" si="29"/>
        <v>4416666.666666667</v>
      </c>
      <c r="U774" s="104">
        <f>SUM(S774:T777)</f>
        <v>94683333.33333333</v>
      </c>
      <c r="W774" s="17"/>
      <c r="Y774" s="18"/>
    </row>
    <row r="775" spans="1:27" s="7" customFormat="1" ht="21.75" customHeight="1">
      <c r="A775" s="96"/>
      <c r="B775" s="99"/>
      <c r="C775" s="99"/>
      <c r="D775" s="102"/>
      <c r="E775" s="19">
        <v>113</v>
      </c>
      <c r="F775" s="63" t="s">
        <v>19</v>
      </c>
      <c r="G775" s="15">
        <v>2450000</v>
      </c>
      <c r="H775" s="15">
        <v>2450000</v>
      </c>
      <c r="I775" s="15">
        <v>2950000</v>
      </c>
      <c r="J775" s="15">
        <v>2950000</v>
      </c>
      <c r="K775" s="15">
        <v>2950000</v>
      </c>
      <c r="L775" s="15">
        <v>2950000</v>
      </c>
      <c r="M775" s="15">
        <v>2950000</v>
      </c>
      <c r="N775" s="15">
        <v>2950000</v>
      </c>
      <c r="O775" s="15">
        <v>2950000</v>
      </c>
      <c r="P775" s="15">
        <v>2950000</v>
      </c>
      <c r="Q775" s="15">
        <v>2950000</v>
      </c>
      <c r="R775" s="15">
        <v>2950000</v>
      </c>
      <c r="S775" s="28">
        <f t="shared" si="28"/>
        <v>34400000</v>
      </c>
      <c r="T775" s="28">
        <f t="shared" si="29"/>
        <v>2866666.6666666665</v>
      </c>
      <c r="U775" s="105"/>
      <c r="W775" s="17"/>
      <c r="Y775" s="18"/>
      <c r="AA775" s="17"/>
    </row>
    <row r="776" spans="1:23" s="7" customFormat="1" ht="21.75" customHeight="1">
      <c r="A776" s="96"/>
      <c r="B776" s="99"/>
      <c r="C776" s="99"/>
      <c r="D776" s="102"/>
      <c r="E776" s="14">
        <v>133</v>
      </c>
      <c r="F776" s="62" t="s">
        <v>21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28">
        <f t="shared" si="28"/>
        <v>0</v>
      </c>
      <c r="T776" s="28">
        <f t="shared" si="29"/>
        <v>0</v>
      </c>
      <c r="U776" s="105"/>
      <c r="W776" s="17"/>
    </row>
    <row r="777" spans="1:25" s="7" customFormat="1" ht="21.75" customHeight="1" thickBot="1">
      <c r="A777" s="97"/>
      <c r="B777" s="100"/>
      <c r="C777" s="100"/>
      <c r="D777" s="103"/>
      <c r="E777" s="40">
        <v>232</v>
      </c>
      <c r="F777" s="66" t="s">
        <v>20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8">
        <f t="shared" si="28"/>
        <v>0</v>
      </c>
      <c r="T777" s="28">
        <f t="shared" si="29"/>
        <v>0</v>
      </c>
      <c r="U777" s="106"/>
      <c r="W777" s="17"/>
      <c r="Y777" s="18"/>
    </row>
    <row r="778" spans="1:25" s="7" customFormat="1" ht="21.75" customHeight="1">
      <c r="A778" s="95">
        <v>190</v>
      </c>
      <c r="B778" s="98">
        <v>0</v>
      </c>
      <c r="C778" s="98">
        <v>2638170</v>
      </c>
      <c r="D778" s="101" t="s">
        <v>226</v>
      </c>
      <c r="E778" s="74">
        <v>112</v>
      </c>
      <c r="F778" s="63" t="s">
        <v>222</v>
      </c>
      <c r="G778" s="39">
        <v>4000000</v>
      </c>
      <c r="H778" s="39">
        <v>4000000</v>
      </c>
      <c r="I778" s="39">
        <v>4500000</v>
      </c>
      <c r="J778" s="39">
        <v>4500000</v>
      </c>
      <c r="K778" s="39">
        <v>4500000</v>
      </c>
      <c r="L778" s="39">
        <v>4500000</v>
      </c>
      <c r="M778" s="39">
        <v>4500000</v>
      </c>
      <c r="N778" s="39">
        <v>4500000</v>
      </c>
      <c r="O778" s="39">
        <v>4500000</v>
      </c>
      <c r="P778" s="39">
        <v>4500000</v>
      </c>
      <c r="Q778" s="39">
        <v>4500000</v>
      </c>
      <c r="R778" s="39">
        <v>4500000</v>
      </c>
      <c r="S778" s="28">
        <f t="shared" si="28"/>
        <v>53000000</v>
      </c>
      <c r="T778" s="28">
        <f t="shared" si="29"/>
        <v>4416666.666666667</v>
      </c>
      <c r="U778" s="104">
        <f>SUM(S778:T781)</f>
        <v>94683333.33333333</v>
      </c>
      <c r="W778" s="17"/>
      <c r="Y778" s="18"/>
    </row>
    <row r="779" spans="1:27" s="7" customFormat="1" ht="21.75" customHeight="1">
      <c r="A779" s="96"/>
      <c r="B779" s="99"/>
      <c r="C779" s="99"/>
      <c r="D779" s="102"/>
      <c r="E779" s="19">
        <v>113</v>
      </c>
      <c r="F779" s="63" t="s">
        <v>19</v>
      </c>
      <c r="G779" s="15">
        <v>2450000</v>
      </c>
      <c r="H779" s="15">
        <v>2450000</v>
      </c>
      <c r="I779" s="15">
        <v>2950000</v>
      </c>
      <c r="J779" s="15">
        <v>2950000</v>
      </c>
      <c r="K779" s="15">
        <v>2950000</v>
      </c>
      <c r="L779" s="15">
        <v>2950000</v>
      </c>
      <c r="M779" s="15">
        <v>2950000</v>
      </c>
      <c r="N779" s="15">
        <v>2950000</v>
      </c>
      <c r="O779" s="15">
        <v>2950000</v>
      </c>
      <c r="P779" s="15">
        <v>2950000</v>
      </c>
      <c r="Q779" s="15">
        <v>2950000</v>
      </c>
      <c r="R779" s="15">
        <v>2950000</v>
      </c>
      <c r="S779" s="28">
        <f t="shared" si="28"/>
        <v>34400000</v>
      </c>
      <c r="T779" s="28">
        <f t="shared" si="29"/>
        <v>2866666.6666666665</v>
      </c>
      <c r="U779" s="105"/>
      <c r="W779" s="17"/>
      <c r="Y779" s="18"/>
      <c r="AA779" s="17"/>
    </row>
    <row r="780" spans="1:23" s="7" customFormat="1" ht="21.75" customHeight="1">
      <c r="A780" s="96"/>
      <c r="B780" s="99"/>
      <c r="C780" s="99"/>
      <c r="D780" s="102"/>
      <c r="E780" s="14">
        <v>133</v>
      </c>
      <c r="F780" s="62" t="s">
        <v>21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28">
        <f t="shared" si="28"/>
        <v>0</v>
      </c>
      <c r="T780" s="28">
        <f t="shared" si="29"/>
        <v>0</v>
      </c>
      <c r="U780" s="105"/>
      <c r="W780" s="17"/>
    </row>
    <row r="781" spans="1:25" s="7" customFormat="1" ht="21.75" customHeight="1" thickBot="1">
      <c r="A781" s="97"/>
      <c r="B781" s="100"/>
      <c r="C781" s="100"/>
      <c r="D781" s="103"/>
      <c r="E781" s="40">
        <v>232</v>
      </c>
      <c r="F781" s="66" t="s">
        <v>20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8">
        <f t="shared" si="28"/>
        <v>0</v>
      </c>
      <c r="T781" s="28">
        <f t="shared" si="29"/>
        <v>0</v>
      </c>
      <c r="U781" s="106"/>
      <c r="W781" s="17"/>
      <c r="Y781" s="18"/>
    </row>
    <row r="782" spans="1:25" s="7" customFormat="1" ht="21.75" customHeight="1">
      <c r="A782" s="95">
        <v>191</v>
      </c>
      <c r="B782" s="98">
        <v>0</v>
      </c>
      <c r="C782" s="98">
        <v>895301</v>
      </c>
      <c r="D782" s="101" t="s">
        <v>227</v>
      </c>
      <c r="E782" s="74">
        <v>112</v>
      </c>
      <c r="F782" s="63" t="s">
        <v>222</v>
      </c>
      <c r="G782" s="39">
        <v>4000000</v>
      </c>
      <c r="H782" s="39">
        <v>4000000</v>
      </c>
      <c r="I782" s="39">
        <v>4500000</v>
      </c>
      <c r="J782" s="39">
        <v>4500000</v>
      </c>
      <c r="K782" s="39">
        <v>4500000</v>
      </c>
      <c r="L782" s="39">
        <v>4500000</v>
      </c>
      <c r="M782" s="39">
        <v>4500000</v>
      </c>
      <c r="N782" s="39">
        <v>4500000</v>
      </c>
      <c r="O782" s="39">
        <v>4500000</v>
      </c>
      <c r="P782" s="39">
        <v>4500000</v>
      </c>
      <c r="Q782" s="39">
        <v>4500000</v>
      </c>
      <c r="R782" s="39">
        <v>4500000</v>
      </c>
      <c r="S782" s="28">
        <f t="shared" si="28"/>
        <v>53000000</v>
      </c>
      <c r="T782" s="28">
        <f t="shared" si="29"/>
        <v>4416666.666666667</v>
      </c>
      <c r="U782" s="104">
        <f>SUM(S782:T785)</f>
        <v>94683333.33333333</v>
      </c>
      <c r="W782" s="17"/>
      <c r="Y782" s="18"/>
    </row>
    <row r="783" spans="1:27" s="7" customFormat="1" ht="21.75" customHeight="1">
      <c r="A783" s="96"/>
      <c r="B783" s="99"/>
      <c r="C783" s="99"/>
      <c r="D783" s="102"/>
      <c r="E783" s="19">
        <v>113</v>
      </c>
      <c r="F783" s="63" t="s">
        <v>19</v>
      </c>
      <c r="G783" s="15">
        <v>2450000</v>
      </c>
      <c r="H783" s="15">
        <v>2450000</v>
      </c>
      <c r="I783" s="15">
        <v>2950000</v>
      </c>
      <c r="J783" s="15">
        <v>2950000</v>
      </c>
      <c r="K783" s="15">
        <v>2950000</v>
      </c>
      <c r="L783" s="15">
        <v>2950000</v>
      </c>
      <c r="M783" s="15">
        <v>2950000</v>
      </c>
      <c r="N783" s="15">
        <v>2950000</v>
      </c>
      <c r="O783" s="15">
        <v>2950000</v>
      </c>
      <c r="P783" s="15">
        <v>2950000</v>
      </c>
      <c r="Q783" s="15">
        <v>2950000</v>
      </c>
      <c r="R783" s="15">
        <v>2950000</v>
      </c>
      <c r="S783" s="28">
        <f t="shared" si="28"/>
        <v>34400000</v>
      </c>
      <c r="T783" s="28">
        <f t="shared" si="29"/>
        <v>2866666.6666666665</v>
      </c>
      <c r="U783" s="105"/>
      <c r="W783" s="17"/>
      <c r="Y783" s="18"/>
      <c r="AA783" s="17"/>
    </row>
    <row r="784" spans="1:23" s="7" customFormat="1" ht="21.75" customHeight="1">
      <c r="A784" s="96"/>
      <c r="B784" s="99"/>
      <c r="C784" s="99"/>
      <c r="D784" s="102"/>
      <c r="E784" s="14">
        <v>133</v>
      </c>
      <c r="F784" s="62" t="s">
        <v>21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28">
        <f t="shared" si="28"/>
        <v>0</v>
      </c>
      <c r="T784" s="28">
        <f t="shared" si="29"/>
        <v>0</v>
      </c>
      <c r="U784" s="105"/>
      <c r="W784" s="17"/>
    </row>
    <row r="785" spans="1:25" s="7" customFormat="1" ht="21.75" customHeight="1" thickBot="1">
      <c r="A785" s="97"/>
      <c r="B785" s="100"/>
      <c r="C785" s="100"/>
      <c r="D785" s="103"/>
      <c r="E785" s="40">
        <v>232</v>
      </c>
      <c r="F785" s="66" t="s">
        <v>20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8">
        <f aca="true" t="shared" si="30" ref="S785:S848">SUM(G785:R785)</f>
        <v>0</v>
      </c>
      <c r="T785" s="28">
        <f aca="true" t="shared" si="31" ref="T785:T848">S785/12</f>
        <v>0</v>
      </c>
      <c r="U785" s="106"/>
      <c r="W785" s="17"/>
      <c r="Y785" s="18"/>
    </row>
    <row r="786" spans="1:25" s="7" customFormat="1" ht="21.75" customHeight="1">
      <c r="A786" s="95">
        <v>192</v>
      </c>
      <c r="B786" s="98">
        <v>0</v>
      </c>
      <c r="C786" s="98">
        <v>3968243</v>
      </c>
      <c r="D786" s="101" t="s">
        <v>228</v>
      </c>
      <c r="E786" s="74">
        <v>112</v>
      </c>
      <c r="F786" s="63" t="s">
        <v>222</v>
      </c>
      <c r="G786" s="39">
        <v>4000000</v>
      </c>
      <c r="H786" s="39">
        <v>4000000</v>
      </c>
      <c r="I786" s="39">
        <v>4500000</v>
      </c>
      <c r="J786" s="39">
        <v>4500000</v>
      </c>
      <c r="K786" s="39">
        <v>4500000</v>
      </c>
      <c r="L786" s="39">
        <v>4500000</v>
      </c>
      <c r="M786" s="39">
        <v>4500000</v>
      </c>
      <c r="N786" s="39">
        <v>4500000</v>
      </c>
      <c r="O786" s="39">
        <v>4500000</v>
      </c>
      <c r="P786" s="39">
        <v>4500000</v>
      </c>
      <c r="Q786" s="39">
        <v>4500000</v>
      </c>
      <c r="R786" s="39">
        <v>4500000</v>
      </c>
      <c r="S786" s="28">
        <f t="shared" si="30"/>
        <v>53000000</v>
      </c>
      <c r="T786" s="28">
        <f t="shared" si="31"/>
        <v>4416666.666666667</v>
      </c>
      <c r="U786" s="104">
        <f>SUM(S786:T789)</f>
        <v>94683333.33333333</v>
      </c>
      <c r="W786" s="17"/>
      <c r="Y786" s="18"/>
    </row>
    <row r="787" spans="1:27" s="7" customFormat="1" ht="21.75" customHeight="1">
      <c r="A787" s="96"/>
      <c r="B787" s="99"/>
      <c r="C787" s="99"/>
      <c r="D787" s="102"/>
      <c r="E787" s="19">
        <v>113</v>
      </c>
      <c r="F787" s="63" t="s">
        <v>19</v>
      </c>
      <c r="G787" s="15">
        <v>2450000</v>
      </c>
      <c r="H787" s="15">
        <v>2450000</v>
      </c>
      <c r="I787" s="15">
        <v>2950000</v>
      </c>
      <c r="J787" s="15">
        <v>2950000</v>
      </c>
      <c r="K787" s="15">
        <v>2950000</v>
      </c>
      <c r="L787" s="15">
        <v>2950000</v>
      </c>
      <c r="M787" s="15">
        <v>2950000</v>
      </c>
      <c r="N787" s="15">
        <v>2950000</v>
      </c>
      <c r="O787" s="15">
        <v>2950000</v>
      </c>
      <c r="P787" s="15">
        <v>2950000</v>
      </c>
      <c r="Q787" s="15">
        <v>2950000</v>
      </c>
      <c r="R787" s="15">
        <v>2950000</v>
      </c>
      <c r="S787" s="28">
        <f t="shared" si="30"/>
        <v>34400000</v>
      </c>
      <c r="T787" s="28">
        <f t="shared" si="31"/>
        <v>2866666.6666666665</v>
      </c>
      <c r="U787" s="105"/>
      <c r="W787" s="17"/>
      <c r="Y787" s="18"/>
      <c r="AA787" s="17"/>
    </row>
    <row r="788" spans="1:23" s="7" customFormat="1" ht="21.75" customHeight="1">
      <c r="A788" s="96"/>
      <c r="B788" s="99"/>
      <c r="C788" s="99"/>
      <c r="D788" s="102"/>
      <c r="E788" s="14">
        <v>133</v>
      </c>
      <c r="F788" s="62" t="s">
        <v>21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28">
        <f t="shared" si="30"/>
        <v>0</v>
      </c>
      <c r="T788" s="28">
        <f t="shared" si="31"/>
        <v>0</v>
      </c>
      <c r="U788" s="105"/>
      <c r="W788" s="17"/>
    </row>
    <row r="789" spans="1:25" s="7" customFormat="1" ht="21.75" customHeight="1" thickBot="1">
      <c r="A789" s="97"/>
      <c r="B789" s="100"/>
      <c r="C789" s="100"/>
      <c r="D789" s="103"/>
      <c r="E789" s="40">
        <v>232</v>
      </c>
      <c r="F789" s="66" t="s">
        <v>20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  <c r="Q789" s="21">
        <v>0</v>
      </c>
      <c r="R789" s="21">
        <v>0</v>
      </c>
      <c r="S789" s="28">
        <f t="shared" si="30"/>
        <v>0</v>
      </c>
      <c r="T789" s="28">
        <f t="shared" si="31"/>
        <v>0</v>
      </c>
      <c r="U789" s="106"/>
      <c r="W789" s="17"/>
      <c r="Y789" s="18"/>
    </row>
    <row r="790" spans="1:25" s="7" customFormat="1" ht="21.75" customHeight="1">
      <c r="A790" s="95">
        <v>193</v>
      </c>
      <c r="B790" s="98">
        <v>0</v>
      </c>
      <c r="C790" s="98">
        <v>3449481</v>
      </c>
      <c r="D790" s="101" t="s">
        <v>229</v>
      </c>
      <c r="E790" s="74">
        <v>112</v>
      </c>
      <c r="F790" s="63" t="s">
        <v>222</v>
      </c>
      <c r="G790" s="39">
        <v>4000000</v>
      </c>
      <c r="H790" s="39">
        <v>4000000</v>
      </c>
      <c r="I790" s="39">
        <v>4500000</v>
      </c>
      <c r="J790" s="39">
        <v>4500000</v>
      </c>
      <c r="K790" s="39">
        <v>4500000</v>
      </c>
      <c r="L790" s="39">
        <v>4500000</v>
      </c>
      <c r="M790" s="39">
        <v>4500000</v>
      </c>
      <c r="N790" s="39">
        <v>4500000</v>
      </c>
      <c r="O790" s="39">
        <v>4500000</v>
      </c>
      <c r="P790" s="39">
        <v>4500000</v>
      </c>
      <c r="Q790" s="39">
        <v>4500000</v>
      </c>
      <c r="R790" s="39">
        <v>4500000</v>
      </c>
      <c r="S790" s="28">
        <f t="shared" si="30"/>
        <v>53000000</v>
      </c>
      <c r="T790" s="28">
        <f t="shared" si="31"/>
        <v>4416666.666666667</v>
      </c>
      <c r="U790" s="104">
        <f>SUM(S790:T793)</f>
        <v>94683333.33333333</v>
      </c>
      <c r="W790" s="17"/>
      <c r="Y790" s="18"/>
    </row>
    <row r="791" spans="1:27" s="7" customFormat="1" ht="21.75" customHeight="1">
      <c r="A791" s="96"/>
      <c r="B791" s="99"/>
      <c r="C791" s="99"/>
      <c r="D791" s="102"/>
      <c r="E791" s="19">
        <v>113</v>
      </c>
      <c r="F791" s="63" t="s">
        <v>19</v>
      </c>
      <c r="G791" s="15">
        <v>2450000</v>
      </c>
      <c r="H791" s="15">
        <v>2450000</v>
      </c>
      <c r="I791" s="15">
        <v>2950000</v>
      </c>
      <c r="J791" s="15">
        <v>2950000</v>
      </c>
      <c r="K791" s="15">
        <v>2950000</v>
      </c>
      <c r="L791" s="15">
        <v>2950000</v>
      </c>
      <c r="M791" s="15">
        <v>2950000</v>
      </c>
      <c r="N791" s="15">
        <v>2950000</v>
      </c>
      <c r="O791" s="15">
        <v>2950000</v>
      </c>
      <c r="P791" s="15">
        <v>2950000</v>
      </c>
      <c r="Q791" s="15">
        <v>2950000</v>
      </c>
      <c r="R791" s="15">
        <v>2950000</v>
      </c>
      <c r="S791" s="28">
        <f t="shared" si="30"/>
        <v>34400000</v>
      </c>
      <c r="T791" s="28">
        <f t="shared" si="31"/>
        <v>2866666.6666666665</v>
      </c>
      <c r="U791" s="105"/>
      <c r="W791" s="17"/>
      <c r="Y791" s="18"/>
      <c r="AA791" s="17"/>
    </row>
    <row r="792" spans="1:23" s="7" customFormat="1" ht="21.75" customHeight="1">
      <c r="A792" s="96"/>
      <c r="B792" s="99"/>
      <c r="C792" s="99"/>
      <c r="D792" s="102"/>
      <c r="E792" s="14">
        <v>133</v>
      </c>
      <c r="F792" s="62" t="s">
        <v>21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28">
        <f t="shared" si="30"/>
        <v>0</v>
      </c>
      <c r="T792" s="28">
        <f t="shared" si="31"/>
        <v>0</v>
      </c>
      <c r="U792" s="105"/>
      <c r="W792" s="17"/>
    </row>
    <row r="793" spans="1:25" s="7" customFormat="1" ht="21.75" customHeight="1" thickBot="1">
      <c r="A793" s="97"/>
      <c r="B793" s="100"/>
      <c r="C793" s="100"/>
      <c r="D793" s="103"/>
      <c r="E793" s="40">
        <v>232</v>
      </c>
      <c r="F793" s="66" t="s">
        <v>20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21">
        <v>0</v>
      </c>
      <c r="R793" s="21">
        <v>0</v>
      </c>
      <c r="S793" s="28">
        <f t="shared" si="30"/>
        <v>0</v>
      </c>
      <c r="T793" s="28">
        <f t="shared" si="31"/>
        <v>0</v>
      </c>
      <c r="U793" s="106"/>
      <c r="W793" s="17"/>
      <c r="Y793" s="18"/>
    </row>
    <row r="794" spans="1:25" s="7" customFormat="1" ht="21.75" customHeight="1">
      <c r="A794" s="95">
        <v>194</v>
      </c>
      <c r="B794" s="98">
        <v>0</v>
      </c>
      <c r="C794" s="98">
        <v>1227584</v>
      </c>
      <c r="D794" s="101" t="s">
        <v>230</v>
      </c>
      <c r="E794" s="74">
        <v>112</v>
      </c>
      <c r="F794" s="63" t="s">
        <v>222</v>
      </c>
      <c r="G794" s="39">
        <v>4000000</v>
      </c>
      <c r="H794" s="39">
        <v>4000000</v>
      </c>
      <c r="I794" s="39">
        <v>4500000</v>
      </c>
      <c r="J794" s="39">
        <v>4500000</v>
      </c>
      <c r="K794" s="39">
        <v>4500000</v>
      </c>
      <c r="L794" s="39">
        <v>4500000</v>
      </c>
      <c r="M794" s="39">
        <v>4500000</v>
      </c>
      <c r="N794" s="39">
        <v>4500000</v>
      </c>
      <c r="O794" s="39">
        <v>4500000</v>
      </c>
      <c r="P794" s="39">
        <v>4500000</v>
      </c>
      <c r="Q794" s="39">
        <v>4500000</v>
      </c>
      <c r="R794" s="39">
        <v>4500000</v>
      </c>
      <c r="S794" s="28">
        <f t="shared" si="30"/>
        <v>53000000</v>
      </c>
      <c r="T794" s="28">
        <f t="shared" si="31"/>
        <v>4416666.666666667</v>
      </c>
      <c r="U794" s="104">
        <f>SUM(S794:T797)</f>
        <v>94683333.33333333</v>
      </c>
      <c r="W794" s="17"/>
      <c r="Y794" s="18"/>
    </row>
    <row r="795" spans="1:27" s="7" customFormat="1" ht="21.75" customHeight="1">
      <c r="A795" s="96"/>
      <c r="B795" s="99"/>
      <c r="C795" s="99"/>
      <c r="D795" s="102"/>
      <c r="E795" s="19">
        <v>113</v>
      </c>
      <c r="F795" s="63" t="s">
        <v>19</v>
      </c>
      <c r="G795" s="15">
        <v>2450000</v>
      </c>
      <c r="H795" s="15">
        <v>2450000</v>
      </c>
      <c r="I795" s="15">
        <v>2950000</v>
      </c>
      <c r="J795" s="15">
        <v>2950000</v>
      </c>
      <c r="K795" s="15">
        <v>2950000</v>
      </c>
      <c r="L795" s="15">
        <v>2950000</v>
      </c>
      <c r="M795" s="15">
        <v>2950000</v>
      </c>
      <c r="N795" s="15">
        <v>2950000</v>
      </c>
      <c r="O795" s="15">
        <v>2950000</v>
      </c>
      <c r="P795" s="15">
        <v>2950000</v>
      </c>
      <c r="Q795" s="15">
        <v>2950000</v>
      </c>
      <c r="R795" s="15">
        <v>2950000</v>
      </c>
      <c r="S795" s="28">
        <f t="shared" si="30"/>
        <v>34400000</v>
      </c>
      <c r="T795" s="28">
        <f t="shared" si="31"/>
        <v>2866666.6666666665</v>
      </c>
      <c r="U795" s="105"/>
      <c r="W795" s="17"/>
      <c r="Y795" s="18"/>
      <c r="AA795" s="17"/>
    </row>
    <row r="796" spans="1:23" s="7" customFormat="1" ht="21.75" customHeight="1">
      <c r="A796" s="96"/>
      <c r="B796" s="99"/>
      <c r="C796" s="99"/>
      <c r="D796" s="102"/>
      <c r="E796" s="14">
        <v>133</v>
      </c>
      <c r="F796" s="62" t="s">
        <v>21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28">
        <f t="shared" si="30"/>
        <v>0</v>
      </c>
      <c r="T796" s="28">
        <f t="shared" si="31"/>
        <v>0</v>
      </c>
      <c r="U796" s="105"/>
      <c r="W796" s="17"/>
    </row>
    <row r="797" spans="1:25" s="7" customFormat="1" ht="21.75" customHeight="1" thickBot="1">
      <c r="A797" s="97"/>
      <c r="B797" s="100"/>
      <c r="C797" s="100"/>
      <c r="D797" s="103"/>
      <c r="E797" s="40">
        <v>232</v>
      </c>
      <c r="F797" s="66" t="s">
        <v>20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8">
        <f t="shared" si="30"/>
        <v>0</v>
      </c>
      <c r="T797" s="28">
        <f t="shared" si="31"/>
        <v>0</v>
      </c>
      <c r="U797" s="106"/>
      <c r="W797" s="17"/>
      <c r="Y797" s="18"/>
    </row>
    <row r="798" spans="1:25" s="7" customFormat="1" ht="21.75" customHeight="1">
      <c r="A798" s="95">
        <v>195</v>
      </c>
      <c r="B798" s="98">
        <v>0</v>
      </c>
      <c r="C798" s="98">
        <v>1079616</v>
      </c>
      <c r="D798" s="101" t="s">
        <v>231</v>
      </c>
      <c r="E798" s="74">
        <v>112</v>
      </c>
      <c r="F798" s="63" t="s">
        <v>222</v>
      </c>
      <c r="G798" s="39">
        <v>4000000</v>
      </c>
      <c r="H798" s="39">
        <v>4000000</v>
      </c>
      <c r="I798" s="39">
        <v>4500000</v>
      </c>
      <c r="J798" s="39">
        <v>4500000</v>
      </c>
      <c r="K798" s="39">
        <v>4500000</v>
      </c>
      <c r="L798" s="39">
        <v>4500000</v>
      </c>
      <c r="M798" s="39">
        <v>4500000</v>
      </c>
      <c r="N798" s="39">
        <v>4500000</v>
      </c>
      <c r="O798" s="39">
        <v>4500000</v>
      </c>
      <c r="P798" s="39">
        <v>4500000</v>
      </c>
      <c r="Q798" s="39">
        <v>4500000</v>
      </c>
      <c r="R798" s="39">
        <v>4500000</v>
      </c>
      <c r="S798" s="28">
        <f t="shared" si="30"/>
        <v>53000000</v>
      </c>
      <c r="T798" s="28">
        <f t="shared" si="31"/>
        <v>4416666.666666667</v>
      </c>
      <c r="U798" s="104">
        <f>SUM(S798:T801)</f>
        <v>94683333.33333333</v>
      </c>
      <c r="W798" s="17"/>
      <c r="Y798" s="18"/>
    </row>
    <row r="799" spans="1:27" s="7" customFormat="1" ht="21.75" customHeight="1">
      <c r="A799" s="96"/>
      <c r="B799" s="99"/>
      <c r="C799" s="99"/>
      <c r="D799" s="102"/>
      <c r="E799" s="19">
        <v>113</v>
      </c>
      <c r="F799" s="63" t="s">
        <v>19</v>
      </c>
      <c r="G799" s="15">
        <v>2450000</v>
      </c>
      <c r="H799" s="15">
        <v>2450000</v>
      </c>
      <c r="I799" s="15">
        <v>2950000</v>
      </c>
      <c r="J799" s="15">
        <v>2950000</v>
      </c>
      <c r="K799" s="15">
        <v>2950000</v>
      </c>
      <c r="L799" s="15">
        <v>2950000</v>
      </c>
      <c r="M799" s="15">
        <v>2950000</v>
      </c>
      <c r="N799" s="15">
        <v>2950000</v>
      </c>
      <c r="O799" s="15">
        <v>2950000</v>
      </c>
      <c r="P799" s="15">
        <v>2950000</v>
      </c>
      <c r="Q799" s="15">
        <v>2950000</v>
      </c>
      <c r="R799" s="15">
        <v>2950000</v>
      </c>
      <c r="S799" s="28">
        <f t="shared" si="30"/>
        <v>34400000</v>
      </c>
      <c r="T799" s="28">
        <f t="shared" si="31"/>
        <v>2866666.6666666665</v>
      </c>
      <c r="U799" s="105"/>
      <c r="W799" s="17"/>
      <c r="Y799" s="18"/>
      <c r="AA799" s="17"/>
    </row>
    <row r="800" spans="1:23" s="7" customFormat="1" ht="21.75" customHeight="1">
      <c r="A800" s="96"/>
      <c r="B800" s="99"/>
      <c r="C800" s="99"/>
      <c r="D800" s="102"/>
      <c r="E800" s="14">
        <v>133</v>
      </c>
      <c r="F800" s="62" t="s">
        <v>21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28">
        <f t="shared" si="30"/>
        <v>0</v>
      </c>
      <c r="T800" s="28">
        <f t="shared" si="31"/>
        <v>0</v>
      </c>
      <c r="U800" s="105"/>
      <c r="W800" s="17"/>
    </row>
    <row r="801" spans="1:25" s="7" customFormat="1" ht="21.75" customHeight="1" thickBot="1">
      <c r="A801" s="97"/>
      <c r="B801" s="100"/>
      <c r="C801" s="100"/>
      <c r="D801" s="103"/>
      <c r="E801" s="40">
        <v>232</v>
      </c>
      <c r="F801" s="66" t="s">
        <v>20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8">
        <f t="shared" si="30"/>
        <v>0</v>
      </c>
      <c r="T801" s="28">
        <f t="shared" si="31"/>
        <v>0</v>
      </c>
      <c r="U801" s="106"/>
      <c r="W801" s="17"/>
      <c r="Y801" s="18"/>
    </row>
    <row r="802" spans="1:25" s="7" customFormat="1" ht="21.75" customHeight="1">
      <c r="A802" s="95">
        <v>196</v>
      </c>
      <c r="B802" s="98">
        <v>0</v>
      </c>
      <c r="C802" s="98">
        <v>3599132</v>
      </c>
      <c r="D802" s="101" t="s">
        <v>232</v>
      </c>
      <c r="E802" s="74">
        <v>112</v>
      </c>
      <c r="F802" s="63" t="s">
        <v>222</v>
      </c>
      <c r="G802" s="39">
        <v>4000000</v>
      </c>
      <c r="H802" s="39">
        <v>4000000</v>
      </c>
      <c r="I802" s="39">
        <v>4500000</v>
      </c>
      <c r="J802" s="39">
        <v>4500000</v>
      </c>
      <c r="K802" s="39">
        <v>4500000</v>
      </c>
      <c r="L802" s="39">
        <v>4500000</v>
      </c>
      <c r="M802" s="39">
        <v>4500000</v>
      </c>
      <c r="N802" s="39">
        <v>4500000</v>
      </c>
      <c r="O802" s="39">
        <v>4500000</v>
      </c>
      <c r="P802" s="39">
        <v>4500000</v>
      </c>
      <c r="Q802" s="39">
        <v>4500000</v>
      </c>
      <c r="R802" s="39">
        <v>4500000</v>
      </c>
      <c r="S802" s="28">
        <f t="shared" si="30"/>
        <v>53000000</v>
      </c>
      <c r="T802" s="28">
        <f t="shared" si="31"/>
        <v>4416666.666666667</v>
      </c>
      <c r="U802" s="104">
        <f>SUM(S802:T805)</f>
        <v>98366666.66666666</v>
      </c>
      <c r="W802" s="17"/>
      <c r="Y802" s="18"/>
    </row>
    <row r="803" spans="1:27" s="7" customFormat="1" ht="21.75" customHeight="1">
      <c r="A803" s="96"/>
      <c r="B803" s="99"/>
      <c r="C803" s="99"/>
      <c r="D803" s="102"/>
      <c r="E803" s="19">
        <v>113</v>
      </c>
      <c r="F803" s="63" t="s">
        <v>19</v>
      </c>
      <c r="G803" s="15">
        <v>2450000</v>
      </c>
      <c r="H803" s="15">
        <v>2450000</v>
      </c>
      <c r="I803" s="15">
        <v>2950000</v>
      </c>
      <c r="J803" s="15">
        <v>2950000</v>
      </c>
      <c r="K803" s="15">
        <v>2950000</v>
      </c>
      <c r="L803" s="15">
        <v>2950000</v>
      </c>
      <c r="M803" s="15">
        <v>2950000</v>
      </c>
      <c r="N803" s="15">
        <v>2950000</v>
      </c>
      <c r="O803" s="15">
        <v>2950000</v>
      </c>
      <c r="P803" s="15">
        <v>2950000</v>
      </c>
      <c r="Q803" s="15">
        <v>2950000</v>
      </c>
      <c r="R803" s="15">
        <v>2950000</v>
      </c>
      <c r="S803" s="28">
        <f t="shared" si="30"/>
        <v>34400000</v>
      </c>
      <c r="T803" s="28">
        <f t="shared" si="31"/>
        <v>2866666.6666666665</v>
      </c>
      <c r="U803" s="105"/>
      <c r="W803" s="17"/>
      <c r="Y803" s="18"/>
      <c r="AA803" s="17"/>
    </row>
    <row r="804" spans="1:23" s="7" customFormat="1" ht="21.75" customHeight="1">
      <c r="A804" s="96"/>
      <c r="B804" s="99"/>
      <c r="C804" s="99"/>
      <c r="D804" s="102"/>
      <c r="E804" s="14">
        <v>133</v>
      </c>
      <c r="F804" s="62" t="s">
        <v>21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0</v>
      </c>
      <c r="Q804" s="15">
        <v>0</v>
      </c>
      <c r="R804" s="15">
        <v>0</v>
      </c>
      <c r="S804" s="28">
        <f t="shared" si="30"/>
        <v>0</v>
      </c>
      <c r="T804" s="28">
        <f t="shared" si="31"/>
        <v>0</v>
      </c>
      <c r="U804" s="105"/>
      <c r="W804" s="17"/>
    </row>
    <row r="805" spans="1:25" s="7" customFormat="1" ht="21.75" customHeight="1" thickBot="1">
      <c r="A805" s="97"/>
      <c r="B805" s="100"/>
      <c r="C805" s="100"/>
      <c r="D805" s="103"/>
      <c r="E805" s="40">
        <v>232</v>
      </c>
      <c r="F805" s="66" t="s">
        <v>20</v>
      </c>
      <c r="G805" s="21">
        <v>0</v>
      </c>
      <c r="H805" s="21">
        <v>0</v>
      </c>
      <c r="I805" s="21">
        <v>0</v>
      </c>
      <c r="J805" s="21">
        <v>0</v>
      </c>
      <c r="K805" s="21">
        <v>3400000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8">
        <f t="shared" si="30"/>
        <v>3400000</v>
      </c>
      <c r="T805" s="28">
        <f t="shared" si="31"/>
        <v>283333.3333333333</v>
      </c>
      <c r="U805" s="106"/>
      <c r="W805" s="17"/>
      <c r="Y805" s="18"/>
    </row>
    <row r="806" spans="1:25" s="7" customFormat="1" ht="21.75" customHeight="1">
      <c r="A806" s="95">
        <v>197</v>
      </c>
      <c r="B806" s="98">
        <v>0</v>
      </c>
      <c r="C806" s="98">
        <v>1133435</v>
      </c>
      <c r="D806" s="101" t="s">
        <v>233</v>
      </c>
      <c r="E806" s="74">
        <v>112</v>
      </c>
      <c r="F806" s="63" t="s">
        <v>222</v>
      </c>
      <c r="G806" s="39">
        <v>4000000</v>
      </c>
      <c r="H806" s="39">
        <v>4000000</v>
      </c>
      <c r="I806" s="39">
        <v>4500000</v>
      </c>
      <c r="J806" s="39">
        <v>4500000</v>
      </c>
      <c r="K806" s="39">
        <v>4500000</v>
      </c>
      <c r="L806" s="39">
        <v>4500000</v>
      </c>
      <c r="M806" s="39">
        <v>4500000</v>
      </c>
      <c r="N806" s="39">
        <v>4500000</v>
      </c>
      <c r="O806" s="39">
        <v>4500000</v>
      </c>
      <c r="P806" s="39">
        <v>4500000</v>
      </c>
      <c r="Q806" s="39">
        <v>4500000</v>
      </c>
      <c r="R806" s="39">
        <v>4500000</v>
      </c>
      <c r="S806" s="28">
        <f t="shared" si="30"/>
        <v>53000000</v>
      </c>
      <c r="T806" s="28">
        <f t="shared" si="31"/>
        <v>4416666.666666667</v>
      </c>
      <c r="U806" s="104">
        <f>SUM(S806:T809)</f>
        <v>94683333.33333333</v>
      </c>
      <c r="W806" s="17"/>
      <c r="Y806" s="18"/>
    </row>
    <row r="807" spans="1:27" s="7" customFormat="1" ht="21.75" customHeight="1">
      <c r="A807" s="96"/>
      <c r="B807" s="99"/>
      <c r="C807" s="99"/>
      <c r="D807" s="102"/>
      <c r="E807" s="19">
        <v>113</v>
      </c>
      <c r="F807" s="63" t="s">
        <v>19</v>
      </c>
      <c r="G807" s="15">
        <v>2450000</v>
      </c>
      <c r="H807" s="15">
        <v>2450000</v>
      </c>
      <c r="I807" s="15">
        <v>2950000</v>
      </c>
      <c r="J807" s="15">
        <v>2950000</v>
      </c>
      <c r="K807" s="15">
        <v>2950000</v>
      </c>
      <c r="L807" s="15">
        <v>2950000</v>
      </c>
      <c r="M807" s="15">
        <v>2950000</v>
      </c>
      <c r="N807" s="15">
        <v>2950000</v>
      </c>
      <c r="O807" s="15">
        <v>2950000</v>
      </c>
      <c r="P807" s="15">
        <v>2950000</v>
      </c>
      <c r="Q807" s="15">
        <v>2950000</v>
      </c>
      <c r="R807" s="15">
        <v>2950000</v>
      </c>
      <c r="S807" s="28">
        <f t="shared" si="30"/>
        <v>34400000</v>
      </c>
      <c r="T807" s="28">
        <f t="shared" si="31"/>
        <v>2866666.6666666665</v>
      </c>
      <c r="U807" s="105"/>
      <c r="W807" s="17"/>
      <c r="Y807" s="18"/>
      <c r="AA807" s="17"/>
    </row>
    <row r="808" spans="1:23" s="7" customFormat="1" ht="21.75" customHeight="1">
      <c r="A808" s="96"/>
      <c r="B808" s="99"/>
      <c r="C808" s="99"/>
      <c r="D808" s="102"/>
      <c r="E808" s="14">
        <v>133</v>
      </c>
      <c r="F808" s="62" t="s">
        <v>21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28">
        <f t="shared" si="30"/>
        <v>0</v>
      </c>
      <c r="T808" s="28">
        <f t="shared" si="31"/>
        <v>0</v>
      </c>
      <c r="U808" s="105"/>
      <c r="W808" s="17"/>
    </row>
    <row r="809" spans="1:25" s="7" customFormat="1" ht="21.75" customHeight="1" thickBot="1">
      <c r="A809" s="97"/>
      <c r="B809" s="100"/>
      <c r="C809" s="100"/>
      <c r="D809" s="103"/>
      <c r="E809" s="40">
        <v>232</v>
      </c>
      <c r="F809" s="66" t="s">
        <v>20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  <c r="Q809" s="21">
        <v>0</v>
      </c>
      <c r="R809" s="21">
        <v>0</v>
      </c>
      <c r="S809" s="28">
        <f t="shared" si="30"/>
        <v>0</v>
      </c>
      <c r="T809" s="28">
        <f t="shared" si="31"/>
        <v>0</v>
      </c>
      <c r="U809" s="106"/>
      <c r="W809" s="17"/>
      <c r="Y809" s="18"/>
    </row>
    <row r="810" spans="1:25" s="7" customFormat="1" ht="21.75" customHeight="1">
      <c r="A810" s="95">
        <v>198</v>
      </c>
      <c r="B810" s="98">
        <v>0</v>
      </c>
      <c r="C810" s="98">
        <v>3236536</v>
      </c>
      <c r="D810" s="101" t="s">
        <v>234</v>
      </c>
      <c r="E810" s="74">
        <v>111</v>
      </c>
      <c r="F810" s="63" t="s">
        <v>235</v>
      </c>
      <c r="G810" s="39">
        <v>10000000</v>
      </c>
      <c r="H810" s="39">
        <v>10000000</v>
      </c>
      <c r="I810" s="39">
        <v>10000000</v>
      </c>
      <c r="J810" s="39">
        <v>10000000</v>
      </c>
      <c r="K810" s="39">
        <v>10000000</v>
      </c>
      <c r="L810" s="39">
        <v>10000000</v>
      </c>
      <c r="M810" s="39">
        <v>10000000</v>
      </c>
      <c r="N810" s="39">
        <v>10000000</v>
      </c>
      <c r="O810" s="39">
        <v>10000000</v>
      </c>
      <c r="P810" s="39">
        <v>10000000</v>
      </c>
      <c r="Q810" s="39">
        <v>10000000</v>
      </c>
      <c r="R810" s="39">
        <v>10000000</v>
      </c>
      <c r="S810" s="28">
        <f t="shared" si="30"/>
        <v>120000000</v>
      </c>
      <c r="T810" s="28">
        <f t="shared" si="31"/>
        <v>10000000</v>
      </c>
      <c r="U810" s="104">
        <f>SUM(S810:T813)</f>
        <v>164666666.66666666</v>
      </c>
      <c r="W810" s="17"/>
      <c r="Y810" s="18"/>
    </row>
    <row r="811" spans="1:27" s="7" customFormat="1" ht="21.75" customHeight="1">
      <c r="A811" s="96"/>
      <c r="B811" s="99"/>
      <c r="C811" s="99"/>
      <c r="D811" s="102"/>
      <c r="E811" s="19">
        <v>113</v>
      </c>
      <c r="F811" s="63" t="s">
        <v>19</v>
      </c>
      <c r="G811" s="15">
        <v>1000000</v>
      </c>
      <c r="H811" s="15">
        <v>1000000</v>
      </c>
      <c r="I811" s="15">
        <v>3000000</v>
      </c>
      <c r="J811" s="15">
        <v>3000000</v>
      </c>
      <c r="K811" s="15">
        <v>3000000</v>
      </c>
      <c r="L811" s="15">
        <v>3000000</v>
      </c>
      <c r="M811" s="15">
        <v>3000000</v>
      </c>
      <c r="N811" s="15">
        <v>3000000</v>
      </c>
      <c r="O811" s="15">
        <v>3000000</v>
      </c>
      <c r="P811" s="15">
        <v>3000000</v>
      </c>
      <c r="Q811" s="15">
        <v>3000000</v>
      </c>
      <c r="R811" s="15">
        <v>3000000</v>
      </c>
      <c r="S811" s="28">
        <f t="shared" si="30"/>
        <v>32000000</v>
      </c>
      <c r="T811" s="28">
        <f t="shared" si="31"/>
        <v>2666666.6666666665</v>
      </c>
      <c r="U811" s="105"/>
      <c r="W811" s="17"/>
      <c r="Y811" s="18"/>
      <c r="AA811" s="17"/>
    </row>
    <row r="812" spans="1:23" s="7" customFormat="1" ht="21.75" customHeight="1">
      <c r="A812" s="96"/>
      <c r="B812" s="99"/>
      <c r="C812" s="99"/>
      <c r="D812" s="102"/>
      <c r="E812" s="14">
        <v>133</v>
      </c>
      <c r="F812" s="62" t="s">
        <v>21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28">
        <f t="shared" si="30"/>
        <v>0</v>
      </c>
      <c r="T812" s="28">
        <f t="shared" si="31"/>
        <v>0</v>
      </c>
      <c r="U812" s="105"/>
      <c r="W812" s="17"/>
    </row>
    <row r="813" spans="1:25" s="7" customFormat="1" ht="21.75" customHeight="1" thickBot="1">
      <c r="A813" s="97"/>
      <c r="B813" s="100"/>
      <c r="C813" s="100"/>
      <c r="D813" s="103"/>
      <c r="E813" s="40">
        <v>232</v>
      </c>
      <c r="F813" s="66" t="s">
        <v>20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8">
        <f t="shared" si="30"/>
        <v>0</v>
      </c>
      <c r="T813" s="28">
        <f t="shared" si="31"/>
        <v>0</v>
      </c>
      <c r="U813" s="106"/>
      <c r="W813" s="17"/>
      <c r="Y813" s="18"/>
    </row>
    <row r="814" spans="1:25" s="7" customFormat="1" ht="21.75" customHeight="1">
      <c r="A814" s="95">
        <v>199</v>
      </c>
      <c r="B814" s="98">
        <v>0</v>
      </c>
      <c r="C814" s="98">
        <v>3221044</v>
      </c>
      <c r="D814" s="101" t="s">
        <v>239</v>
      </c>
      <c r="E814" s="74">
        <v>141</v>
      </c>
      <c r="F814" s="63" t="s">
        <v>235</v>
      </c>
      <c r="G814" s="39">
        <v>0</v>
      </c>
      <c r="H814" s="39">
        <v>900000</v>
      </c>
      <c r="I814" s="39">
        <v>900000</v>
      </c>
      <c r="J814" s="39">
        <v>900000</v>
      </c>
      <c r="K814" s="39">
        <v>900000</v>
      </c>
      <c r="L814" s="39">
        <v>0</v>
      </c>
      <c r="M814" s="39">
        <v>0</v>
      </c>
      <c r="N814" s="39">
        <v>0</v>
      </c>
      <c r="O814" s="39">
        <v>0</v>
      </c>
      <c r="P814" s="39">
        <v>0</v>
      </c>
      <c r="Q814" s="39">
        <v>0</v>
      </c>
      <c r="R814" s="39">
        <v>0</v>
      </c>
      <c r="S814" s="28">
        <f t="shared" si="30"/>
        <v>3600000</v>
      </c>
      <c r="T814" s="28">
        <f t="shared" si="31"/>
        <v>300000</v>
      </c>
      <c r="U814" s="104">
        <f>SUM(S814:T817)</f>
        <v>3900000</v>
      </c>
      <c r="W814" s="17"/>
      <c r="Y814" s="18"/>
    </row>
    <row r="815" spans="1:27" s="7" customFormat="1" ht="21.75" customHeight="1">
      <c r="A815" s="96"/>
      <c r="B815" s="99"/>
      <c r="C815" s="99"/>
      <c r="D815" s="102"/>
      <c r="E815" s="19">
        <v>113</v>
      </c>
      <c r="F815" s="63" t="s">
        <v>19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28">
        <f t="shared" si="30"/>
        <v>0</v>
      </c>
      <c r="T815" s="28">
        <f t="shared" si="31"/>
        <v>0</v>
      </c>
      <c r="U815" s="105"/>
      <c r="W815" s="17"/>
      <c r="Y815" s="18"/>
      <c r="AA815" s="17"/>
    </row>
    <row r="816" spans="1:23" s="7" customFormat="1" ht="21.75" customHeight="1">
      <c r="A816" s="96"/>
      <c r="B816" s="99"/>
      <c r="C816" s="99"/>
      <c r="D816" s="102"/>
      <c r="E816" s="14">
        <v>133</v>
      </c>
      <c r="F816" s="62" t="s">
        <v>21</v>
      </c>
      <c r="G816" s="15">
        <v>0</v>
      </c>
      <c r="H816" s="15">
        <v>0</v>
      </c>
      <c r="I816" s="15">
        <v>0</v>
      </c>
      <c r="J816" s="15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28">
        <f t="shared" si="30"/>
        <v>0</v>
      </c>
      <c r="T816" s="28">
        <f t="shared" si="31"/>
        <v>0</v>
      </c>
      <c r="U816" s="105"/>
      <c r="W816" s="17"/>
    </row>
    <row r="817" spans="1:25" s="7" customFormat="1" ht="21.75" customHeight="1" thickBot="1">
      <c r="A817" s="97"/>
      <c r="B817" s="100"/>
      <c r="C817" s="100"/>
      <c r="D817" s="103"/>
      <c r="E817" s="40">
        <v>232</v>
      </c>
      <c r="F817" s="66" t="s">
        <v>20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8">
        <f t="shared" si="30"/>
        <v>0</v>
      </c>
      <c r="T817" s="28">
        <f t="shared" si="31"/>
        <v>0</v>
      </c>
      <c r="U817" s="106"/>
      <c r="W817" s="17"/>
      <c r="Y817" s="18"/>
    </row>
    <row r="818" spans="1:25" s="7" customFormat="1" ht="21.75" customHeight="1">
      <c r="A818" s="95">
        <v>200</v>
      </c>
      <c r="B818" s="98">
        <v>0</v>
      </c>
      <c r="C818" s="98">
        <v>4194858</v>
      </c>
      <c r="D818" s="101" t="s">
        <v>240</v>
      </c>
      <c r="E818" s="74">
        <v>141</v>
      </c>
      <c r="F818" s="63" t="s">
        <v>235</v>
      </c>
      <c r="G818" s="39">
        <v>0</v>
      </c>
      <c r="H818" s="39">
        <v>700000</v>
      </c>
      <c r="I818" s="39">
        <v>700000</v>
      </c>
      <c r="J818" s="39">
        <v>700000</v>
      </c>
      <c r="K818" s="39">
        <v>700000</v>
      </c>
      <c r="L818" s="39">
        <v>700000</v>
      </c>
      <c r="M818" s="39">
        <v>700000</v>
      </c>
      <c r="N818" s="39">
        <v>700000</v>
      </c>
      <c r="O818" s="39">
        <v>700000</v>
      </c>
      <c r="P818" s="39">
        <v>700000</v>
      </c>
      <c r="Q818" s="39">
        <v>700000</v>
      </c>
      <c r="R818" s="39">
        <v>700000</v>
      </c>
      <c r="S818" s="28">
        <f t="shared" si="30"/>
        <v>7700000</v>
      </c>
      <c r="T818" s="28">
        <f t="shared" si="31"/>
        <v>641666.6666666666</v>
      </c>
      <c r="U818" s="104">
        <f>SUM(S818:T821)</f>
        <v>8341666.666666667</v>
      </c>
      <c r="W818" s="17"/>
      <c r="Y818" s="18"/>
    </row>
    <row r="819" spans="1:27" s="7" customFormat="1" ht="21.75" customHeight="1">
      <c r="A819" s="96"/>
      <c r="B819" s="99"/>
      <c r="C819" s="99"/>
      <c r="D819" s="102"/>
      <c r="E819" s="19">
        <v>113</v>
      </c>
      <c r="F819" s="63" t="s">
        <v>19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28">
        <f t="shared" si="30"/>
        <v>0</v>
      </c>
      <c r="T819" s="28">
        <f t="shared" si="31"/>
        <v>0</v>
      </c>
      <c r="U819" s="105"/>
      <c r="W819" s="17"/>
      <c r="Y819" s="18"/>
      <c r="AA819" s="17"/>
    </row>
    <row r="820" spans="1:23" s="7" customFormat="1" ht="21.75" customHeight="1">
      <c r="A820" s="96"/>
      <c r="B820" s="99"/>
      <c r="C820" s="99"/>
      <c r="D820" s="102"/>
      <c r="E820" s="14">
        <v>133</v>
      </c>
      <c r="F820" s="62" t="s">
        <v>21</v>
      </c>
      <c r="G820" s="15">
        <v>0</v>
      </c>
      <c r="H820" s="15">
        <v>0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28">
        <f t="shared" si="30"/>
        <v>0</v>
      </c>
      <c r="T820" s="28">
        <f t="shared" si="31"/>
        <v>0</v>
      </c>
      <c r="U820" s="105"/>
      <c r="W820" s="17"/>
    </row>
    <row r="821" spans="1:25" s="7" customFormat="1" ht="21.75" customHeight="1" thickBot="1">
      <c r="A821" s="97"/>
      <c r="B821" s="100"/>
      <c r="C821" s="100"/>
      <c r="D821" s="103"/>
      <c r="E821" s="40">
        <v>232</v>
      </c>
      <c r="F821" s="66" t="s">
        <v>20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8">
        <f t="shared" si="30"/>
        <v>0</v>
      </c>
      <c r="T821" s="28">
        <f t="shared" si="31"/>
        <v>0</v>
      </c>
      <c r="U821" s="106"/>
      <c r="W821" s="17"/>
      <c r="Y821" s="18"/>
    </row>
    <row r="822" spans="1:25" s="7" customFormat="1" ht="21.75" customHeight="1">
      <c r="A822" s="95">
        <v>201</v>
      </c>
      <c r="B822" s="98">
        <v>0</v>
      </c>
      <c r="C822" s="98">
        <v>4758810</v>
      </c>
      <c r="D822" s="101" t="s">
        <v>241</v>
      </c>
      <c r="E822" s="74">
        <v>141</v>
      </c>
      <c r="F822" s="63" t="s">
        <v>235</v>
      </c>
      <c r="G822" s="39">
        <v>0</v>
      </c>
      <c r="H822" s="39">
        <v>998426</v>
      </c>
      <c r="I822" s="39">
        <v>996944</v>
      </c>
      <c r="J822" s="39">
        <v>0</v>
      </c>
      <c r="K822" s="39">
        <v>0</v>
      </c>
      <c r="L822" s="39">
        <v>0</v>
      </c>
      <c r="M822" s="39">
        <v>0</v>
      </c>
      <c r="N822" s="39">
        <v>0</v>
      </c>
      <c r="O822" s="39">
        <v>0</v>
      </c>
      <c r="P822" s="39">
        <v>0</v>
      </c>
      <c r="Q822" s="39">
        <v>0</v>
      </c>
      <c r="R822" s="39">
        <v>0</v>
      </c>
      <c r="S822" s="28">
        <f t="shared" si="30"/>
        <v>1995370</v>
      </c>
      <c r="T822" s="28">
        <f t="shared" si="31"/>
        <v>166280.83333333334</v>
      </c>
      <c r="U822" s="104">
        <f>SUM(S822:T825)</f>
        <v>2161650.8333333335</v>
      </c>
      <c r="W822" s="17"/>
      <c r="Y822" s="18"/>
    </row>
    <row r="823" spans="1:27" s="7" customFormat="1" ht="21.75" customHeight="1">
      <c r="A823" s="96"/>
      <c r="B823" s="99"/>
      <c r="C823" s="99"/>
      <c r="D823" s="102"/>
      <c r="E823" s="19">
        <v>113</v>
      </c>
      <c r="F823" s="63" t="s">
        <v>19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28">
        <f t="shared" si="30"/>
        <v>0</v>
      </c>
      <c r="T823" s="28">
        <f t="shared" si="31"/>
        <v>0</v>
      </c>
      <c r="U823" s="105"/>
      <c r="W823" s="17"/>
      <c r="Y823" s="18"/>
      <c r="AA823" s="17"/>
    </row>
    <row r="824" spans="1:23" s="7" customFormat="1" ht="21.75" customHeight="1">
      <c r="A824" s="96"/>
      <c r="B824" s="99"/>
      <c r="C824" s="99"/>
      <c r="D824" s="102"/>
      <c r="E824" s="14">
        <v>133</v>
      </c>
      <c r="F824" s="62" t="s">
        <v>21</v>
      </c>
      <c r="G824" s="15">
        <v>0</v>
      </c>
      <c r="H824" s="15">
        <v>0</v>
      </c>
      <c r="I824" s="15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28">
        <f t="shared" si="30"/>
        <v>0</v>
      </c>
      <c r="T824" s="28">
        <f t="shared" si="31"/>
        <v>0</v>
      </c>
      <c r="U824" s="105"/>
      <c r="W824" s="17"/>
    </row>
    <row r="825" spans="1:25" s="7" customFormat="1" ht="21.75" customHeight="1" thickBot="1">
      <c r="A825" s="97"/>
      <c r="B825" s="100"/>
      <c r="C825" s="100"/>
      <c r="D825" s="103"/>
      <c r="E825" s="40">
        <v>232</v>
      </c>
      <c r="F825" s="66" t="s">
        <v>20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8">
        <f t="shared" si="30"/>
        <v>0</v>
      </c>
      <c r="T825" s="28">
        <f t="shared" si="31"/>
        <v>0</v>
      </c>
      <c r="U825" s="106"/>
      <c r="W825" s="17"/>
      <c r="Y825" s="18"/>
    </row>
    <row r="826" spans="1:25" s="7" customFormat="1" ht="21.75" customHeight="1">
      <c r="A826" s="95">
        <v>202</v>
      </c>
      <c r="B826" s="98">
        <v>0</v>
      </c>
      <c r="C826" s="98">
        <v>5440739</v>
      </c>
      <c r="D826" s="101" t="s">
        <v>242</v>
      </c>
      <c r="E826" s="74">
        <v>141</v>
      </c>
      <c r="F826" s="63" t="s">
        <v>235</v>
      </c>
      <c r="G826" s="39">
        <v>0</v>
      </c>
      <c r="H826" s="39">
        <v>700000</v>
      </c>
      <c r="I826" s="39">
        <v>700000</v>
      </c>
      <c r="J826" s="39">
        <v>700000</v>
      </c>
      <c r="K826" s="39">
        <v>700000</v>
      </c>
      <c r="L826" s="39">
        <v>700000</v>
      </c>
      <c r="M826" s="39">
        <v>700000</v>
      </c>
      <c r="N826" s="39">
        <v>700000</v>
      </c>
      <c r="O826" s="39">
        <v>700000</v>
      </c>
      <c r="P826" s="39">
        <v>0</v>
      </c>
      <c r="Q826" s="39">
        <v>0</v>
      </c>
      <c r="R826" s="39">
        <v>0</v>
      </c>
      <c r="S826" s="28">
        <f t="shared" si="30"/>
        <v>5600000</v>
      </c>
      <c r="T826" s="28">
        <f t="shared" si="31"/>
        <v>466666.6666666667</v>
      </c>
      <c r="U826" s="104">
        <f>SUM(S826:T829)</f>
        <v>6066666.666666667</v>
      </c>
      <c r="W826" s="17"/>
      <c r="Y826" s="18"/>
    </row>
    <row r="827" spans="1:27" s="7" customFormat="1" ht="21.75" customHeight="1">
      <c r="A827" s="96"/>
      <c r="B827" s="99"/>
      <c r="C827" s="99"/>
      <c r="D827" s="102"/>
      <c r="E827" s="19">
        <v>113</v>
      </c>
      <c r="F827" s="63" t="s">
        <v>19</v>
      </c>
      <c r="G827" s="15">
        <v>0</v>
      </c>
      <c r="H827" s="15">
        <v>0</v>
      </c>
      <c r="I827" s="15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28">
        <f t="shared" si="30"/>
        <v>0</v>
      </c>
      <c r="T827" s="28">
        <f t="shared" si="31"/>
        <v>0</v>
      </c>
      <c r="U827" s="105"/>
      <c r="W827" s="17"/>
      <c r="Y827" s="18"/>
      <c r="AA827" s="17"/>
    </row>
    <row r="828" spans="1:23" s="7" customFormat="1" ht="21.75" customHeight="1">
      <c r="A828" s="96"/>
      <c r="B828" s="99"/>
      <c r="C828" s="99"/>
      <c r="D828" s="102"/>
      <c r="E828" s="14">
        <v>133</v>
      </c>
      <c r="F828" s="62" t="s">
        <v>21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28">
        <f t="shared" si="30"/>
        <v>0</v>
      </c>
      <c r="T828" s="28">
        <f t="shared" si="31"/>
        <v>0</v>
      </c>
      <c r="U828" s="105"/>
      <c r="W828" s="17"/>
    </row>
    <row r="829" spans="1:25" s="7" customFormat="1" ht="21.75" customHeight="1" thickBot="1">
      <c r="A829" s="97"/>
      <c r="B829" s="100"/>
      <c r="C829" s="100"/>
      <c r="D829" s="103"/>
      <c r="E829" s="40">
        <v>232</v>
      </c>
      <c r="F829" s="66" t="s">
        <v>20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0</v>
      </c>
      <c r="R829" s="21">
        <v>0</v>
      </c>
      <c r="S829" s="28">
        <f t="shared" si="30"/>
        <v>0</v>
      </c>
      <c r="T829" s="28">
        <f t="shared" si="31"/>
        <v>0</v>
      </c>
      <c r="U829" s="106"/>
      <c r="W829" s="17"/>
      <c r="Y829" s="18"/>
    </row>
    <row r="830" spans="1:25" s="7" customFormat="1" ht="21.75" customHeight="1">
      <c r="A830" s="95">
        <v>203</v>
      </c>
      <c r="B830" s="98">
        <v>0</v>
      </c>
      <c r="C830" s="98">
        <v>1034258</v>
      </c>
      <c r="D830" s="101" t="s">
        <v>270</v>
      </c>
      <c r="E830" s="74">
        <v>144</v>
      </c>
      <c r="F830" s="63" t="s">
        <v>235</v>
      </c>
      <c r="G830" s="39">
        <v>0</v>
      </c>
      <c r="H830" s="39">
        <v>700000</v>
      </c>
      <c r="I830" s="39">
        <v>700000</v>
      </c>
      <c r="J830" s="39">
        <v>700000</v>
      </c>
      <c r="K830" s="39">
        <v>700000</v>
      </c>
      <c r="L830" s="39">
        <v>700000</v>
      </c>
      <c r="M830" s="39">
        <v>700000</v>
      </c>
      <c r="N830" s="39">
        <v>700000</v>
      </c>
      <c r="O830" s="39">
        <v>700000</v>
      </c>
      <c r="P830" s="39">
        <v>700000</v>
      </c>
      <c r="Q830" s="39">
        <v>700000</v>
      </c>
      <c r="R830" s="39">
        <v>700000</v>
      </c>
      <c r="S830" s="28">
        <f t="shared" si="30"/>
        <v>7700000</v>
      </c>
      <c r="T830" s="28">
        <f t="shared" si="31"/>
        <v>641666.6666666666</v>
      </c>
      <c r="U830" s="104">
        <f>SUM(S830:T833)</f>
        <v>9512660.083333334</v>
      </c>
      <c r="W830" s="17"/>
      <c r="Y830" s="18"/>
    </row>
    <row r="831" spans="1:27" s="7" customFormat="1" ht="21.75" customHeight="1">
      <c r="A831" s="96"/>
      <c r="B831" s="99"/>
      <c r="C831" s="99"/>
      <c r="D831" s="102"/>
      <c r="E831" s="19">
        <v>144</v>
      </c>
      <c r="F831" s="63" t="s">
        <v>238</v>
      </c>
      <c r="G831" s="15">
        <v>0</v>
      </c>
      <c r="H831" s="15">
        <v>63636</v>
      </c>
      <c r="I831" s="15">
        <v>0</v>
      </c>
      <c r="J831" s="15">
        <v>0</v>
      </c>
      <c r="K831" s="15">
        <v>44545</v>
      </c>
      <c r="L831" s="15">
        <v>0</v>
      </c>
      <c r="M831" s="15">
        <v>151136</v>
      </c>
      <c r="N831" s="15">
        <v>190830</v>
      </c>
      <c r="O831" s="15">
        <v>127273</v>
      </c>
      <c r="P831" s="15">
        <v>23864</v>
      </c>
      <c r="Q831" s="15">
        <v>299330</v>
      </c>
      <c r="R831" s="15">
        <v>180303</v>
      </c>
      <c r="S831" s="28">
        <f t="shared" si="30"/>
        <v>1080917</v>
      </c>
      <c r="T831" s="28">
        <f t="shared" si="31"/>
        <v>90076.41666666667</v>
      </c>
      <c r="U831" s="105"/>
      <c r="W831" s="17"/>
      <c r="Y831" s="18"/>
      <c r="AA831" s="17"/>
    </row>
    <row r="832" spans="1:23" s="7" customFormat="1" ht="21.75" customHeight="1">
      <c r="A832" s="96"/>
      <c r="B832" s="99"/>
      <c r="C832" s="99"/>
      <c r="D832" s="102"/>
      <c r="E832" s="14">
        <v>133</v>
      </c>
      <c r="F832" s="62" t="s">
        <v>21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28">
        <f t="shared" si="30"/>
        <v>0</v>
      </c>
      <c r="T832" s="28">
        <f t="shared" si="31"/>
        <v>0</v>
      </c>
      <c r="U832" s="105"/>
      <c r="W832" s="17"/>
    </row>
    <row r="833" spans="1:25" s="7" customFormat="1" ht="21.75" customHeight="1" thickBot="1">
      <c r="A833" s="97"/>
      <c r="B833" s="100"/>
      <c r="C833" s="100"/>
      <c r="D833" s="103"/>
      <c r="E833" s="40">
        <v>232</v>
      </c>
      <c r="F833" s="66" t="s">
        <v>20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0</v>
      </c>
      <c r="R833" s="21">
        <v>0</v>
      </c>
      <c r="S833" s="28">
        <f t="shared" si="30"/>
        <v>0</v>
      </c>
      <c r="T833" s="28">
        <f t="shared" si="31"/>
        <v>0</v>
      </c>
      <c r="U833" s="106"/>
      <c r="W833" s="17"/>
      <c r="Y833" s="18"/>
    </row>
    <row r="834" spans="1:25" s="7" customFormat="1" ht="21.75" customHeight="1">
      <c r="A834" s="95">
        <v>204</v>
      </c>
      <c r="B834" s="98">
        <v>0</v>
      </c>
      <c r="C834" s="98">
        <v>1542862</v>
      </c>
      <c r="D834" s="101" t="s">
        <v>243</v>
      </c>
      <c r="E834" s="74">
        <v>141</v>
      </c>
      <c r="F834" s="63" t="s">
        <v>235</v>
      </c>
      <c r="G834" s="39">
        <v>900000</v>
      </c>
      <c r="H834" s="39">
        <v>900000</v>
      </c>
      <c r="I834" s="39">
        <v>900000</v>
      </c>
      <c r="J834" s="39">
        <v>900000</v>
      </c>
      <c r="K834" s="39">
        <v>900000</v>
      </c>
      <c r="L834" s="39">
        <v>900000</v>
      </c>
      <c r="M834" s="39">
        <v>900000</v>
      </c>
      <c r="N834" s="39">
        <v>900000</v>
      </c>
      <c r="O834" s="39">
        <v>660000</v>
      </c>
      <c r="P834" s="39">
        <v>0</v>
      </c>
      <c r="Q834" s="39">
        <v>0</v>
      </c>
      <c r="R834" s="39">
        <v>0</v>
      </c>
      <c r="S834" s="28">
        <f t="shared" si="30"/>
        <v>7860000</v>
      </c>
      <c r="T834" s="28">
        <f t="shared" si="31"/>
        <v>655000</v>
      </c>
      <c r="U834" s="104">
        <f>SUM(S834:T837)</f>
        <v>8515000</v>
      </c>
      <c r="W834" s="17"/>
      <c r="Y834" s="18"/>
    </row>
    <row r="835" spans="1:27" s="7" customFormat="1" ht="21.75" customHeight="1">
      <c r="A835" s="96"/>
      <c r="B835" s="99"/>
      <c r="C835" s="99"/>
      <c r="D835" s="102"/>
      <c r="E835" s="19">
        <v>113</v>
      </c>
      <c r="F835" s="63" t="s">
        <v>19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28">
        <f t="shared" si="30"/>
        <v>0</v>
      </c>
      <c r="T835" s="28">
        <f t="shared" si="31"/>
        <v>0</v>
      </c>
      <c r="U835" s="105"/>
      <c r="W835" s="17"/>
      <c r="Y835" s="18"/>
      <c r="AA835" s="17"/>
    </row>
    <row r="836" spans="1:23" s="7" customFormat="1" ht="21.75" customHeight="1">
      <c r="A836" s="96"/>
      <c r="B836" s="99"/>
      <c r="C836" s="99"/>
      <c r="D836" s="102"/>
      <c r="E836" s="14">
        <v>133</v>
      </c>
      <c r="F836" s="62" t="s">
        <v>21</v>
      </c>
      <c r="G836" s="15">
        <v>0</v>
      </c>
      <c r="H836" s="15">
        <v>0</v>
      </c>
      <c r="I836" s="15">
        <v>0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28">
        <f t="shared" si="30"/>
        <v>0</v>
      </c>
      <c r="T836" s="28">
        <f t="shared" si="31"/>
        <v>0</v>
      </c>
      <c r="U836" s="105"/>
      <c r="W836" s="17"/>
    </row>
    <row r="837" spans="1:25" s="7" customFormat="1" ht="21.75" customHeight="1" thickBot="1">
      <c r="A837" s="97"/>
      <c r="B837" s="100"/>
      <c r="C837" s="100"/>
      <c r="D837" s="103"/>
      <c r="E837" s="40">
        <v>232</v>
      </c>
      <c r="F837" s="66" t="s">
        <v>20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8">
        <f t="shared" si="30"/>
        <v>0</v>
      </c>
      <c r="T837" s="28">
        <f t="shared" si="31"/>
        <v>0</v>
      </c>
      <c r="U837" s="106"/>
      <c r="W837" s="17"/>
      <c r="Y837" s="18"/>
    </row>
    <row r="838" spans="1:25" s="7" customFormat="1" ht="21.75" customHeight="1">
      <c r="A838" s="95">
        <v>205</v>
      </c>
      <c r="B838" s="98">
        <v>0</v>
      </c>
      <c r="C838" s="98">
        <v>3913809</v>
      </c>
      <c r="D838" s="101" t="s">
        <v>244</v>
      </c>
      <c r="E838" s="74">
        <v>141</v>
      </c>
      <c r="F838" s="63" t="s">
        <v>235</v>
      </c>
      <c r="G838" s="39">
        <v>693333</v>
      </c>
      <c r="H838" s="39">
        <v>800000</v>
      </c>
      <c r="I838" s="39">
        <v>800000</v>
      </c>
      <c r="J838" s="39">
        <v>800000</v>
      </c>
      <c r="K838" s="39">
        <v>800000</v>
      </c>
      <c r="L838" s="39">
        <v>800000</v>
      </c>
      <c r="M838" s="39">
        <v>800000</v>
      </c>
      <c r="N838" s="39">
        <v>106667</v>
      </c>
      <c r="O838" s="39">
        <v>0</v>
      </c>
      <c r="P838" s="39">
        <v>0</v>
      </c>
      <c r="Q838" s="39">
        <v>0</v>
      </c>
      <c r="R838" s="39">
        <v>0</v>
      </c>
      <c r="S838" s="28">
        <f t="shared" si="30"/>
        <v>5600000</v>
      </c>
      <c r="T838" s="28">
        <f t="shared" si="31"/>
        <v>466666.6666666667</v>
      </c>
      <c r="U838" s="104">
        <f>SUM(S838:T841)</f>
        <v>6598472.833333334</v>
      </c>
      <c r="W838" s="17"/>
      <c r="Y838" s="18"/>
    </row>
    <row r="839" spans="1:27" s="7" customFormat="1" ht="21.75" customHeight="1">
      <c r="A839" s="96"/>
      <c r="B839" s="99"/>
      <c r="C839" s="99"/>
      <c r="D839" s="102"/>
      <c r="E839" s="19">
        <v>141</v>
      </c>
      <c r="F839" s="63" t="s">
        <v>238</v>
      </c>
      <c r="G839" s="15">
        <v>0</v>
      </c>
      <c r="H839" s="15">
        <v>490898</v>
      </c>
      <c r="I839" s="15"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28">
        <f t="shared" si="30"/>
        <v>490898</v>
      </c>
      <c r="T839" s="28">
        <f t="shared" si="31"/>
        <v>40908.166666666664</v>
      </c>
      <c r="U839" s="105"/>
      <c r="W839" s="17"/>
      <c r="Y839" s="18"/>
      <c r="AA839" s="17"/>
    </row>
    <row r="840" spans="1:23" s="7" customFormat="1" ht="21.75" customHeight="1">
      <c r="A840" s="96"/>
      <c r="B840" s="99"/>
      <c r="C840" s="99"/>
      <c r="D840" s="102"/>
      <c r="E840" s="14">
        <v>133</v>
      </c>
      <c r="F840" s="62" t="s">
        <v>21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28">
        <f t="shared" si="30"/>
        <v>0</v>
      </c>
      <c r="T840" s="28">
        <f t="shared" si="31"/>
        <v>0</v>
      </c>
      <c r="U840" s="105"/>
      <c r="W840" s="17"/>
    </row>
    <row r="841" spans="1:25" s="7" customFormat="1" ht="21.75" customHeight="1" thickBot="1">
      <c r="A841" s="97"/>
      <c r="B841" s="100"/>
      <c r="C841" s="100"/>
      <c r="D841" s="103"/>
      <c r="E841" s="40">
        <v>232</v>
      </c>
      <c r="F841" s="66" t="s">
        <v>20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8">
        <f t="shared" si="30"/>
        <v>0</v>
      </c>
      <c r="T841" s="28">
        <f t="shared" si="31"/>
        <v>0</v>
      </c>
      <c r="U841" s="106"/>
      <c r="W841" s="17"/>
      <c r="Y841" s="18"/>
    </row>
    <row r="842" spans="1:25" s="7" customFormat="1" ht="21.75" customHeight="1">
      <c r="A842" s="95">
        <v>206</v>
      </c>
      <c r="B842" s="98">
        <v>0</v>
      </c>
      <c r="C842" s="98">
        <v>5404479</v>
      </c>
      <c r="D842" s="101" t="s">
        <v>245</v>
      </c>
      <c r="E842" s="74">
        <v>141</v>
      </c>
      <c r="F842" s="63" t="s">
        <v>235</v>
      </c>
      <c r="G842" s="39">
        <v>0</v>
      </c>
      <c r="H842" s="39">
        <v>600000</v>
      </c>
      <c r="I842" s="39">
        <v>600000</v>
      </c>
      <c r="J842" s="39">
        <v>600000</v>
      </c>
      <c r="K842" s="39">
        <v>600000</v>
      </c>
      <c r="L842" s="39">
        <v>600000</v>
      </c>
      <c r="M842" s="39">
        <v>600000</v>
      </c>
      <c r="N842" s="39">
        <v>600000</v>
      </c>
      <c r="O842" s="39">
        <v>600000</v>
      </c>
      <c r="P842" s="39">
        <v>600000</v>
      </c>
      <c r="Q842" s="39">
        <v>200000</v>
      </c>
      <c r="R842" s="39">
        <v>0</v>
      </c>
      <c r="S842" s="28">
        <f t="shared" si="30"/>
        <v>5600000</v>
      </c>
      <c r="T842" s="28">
        <f t="shared" si="31"/>
        <v>466666.6666666667</v>
      </c>
      <c r="U842" s="104">
        <f>SUM(S842:T845)</f>
        <v>6066666.666666667</v>
      </c>
      <c r="W842" s="17"/>
      <c r="Y842" s="18"/>
    </row>
    <row r="843" spans="1:27" s="7" customFormat="1" ht="21.75" customHeight="1">
      <c r="A843" s="96"/>
      <c r="B843" s="99"/>
      <c r="C843" s="99"/>
      <c r="D843" s="102"/>
      <c r="E843" s="19">
        <v>141</v>
      </c>
      <c r="F843" s="63" t="s">
        <v>238</v>
      </c>
      <c r="G843" s="15">
        <v>0</v>
      </c>
      <c r="H843" s="15">
        <v>0</v>
      </c>
      <c r="I843" s="15">
        <v>0</v>
      </c>
      <c r="J843" s="15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0</v>
      </c>
      <c r="Q843" s="15">
        <v>0</v>
      </c>
      <c r="R843" s="15">
        <v>0</v>
      </c>
      <c r="S843" s="28">
        <f t="shared" si="30"/>
        <v>0</v>
      </c>
      <c r="T843" s="28">
        <f t="shared" si="31"/>
        <v>0</v>
      </c>
      <c r="U843" s="105"/>
      <c r="W843" s="17"/>
      <c r="Y843" s="18"/>
      <c r="AA843" s="17"/>
    </row>
    <row r="844" spans="1:23" s="7" customFormat="1" ht="21.75" customHeight="1">
      <c r="A844" s="96"/>
      <c r="B844" s="99"/>
      <c r="C844" s="99"/>
      <c r="D844" s="102"/>
      <c r="E844" s="14">
        <v>133</v>
      </c>
      <c r="F844" s="62" t="s">
        <v>21</v>
      </c>
      <c r="G844" s="15">
        <v>0</v>
      </c>
      <c r="H844" s="15">
        <v>0</v>
      </c>
      <c r="I844" s="15">
        <v>0</v>
      </c>
      <c r="J844" s="15">
        <v>0</v>
      </c>
      <c r="K844" s="15">
        <v>0</v>
      </c>
      <c r="L844" s="15">
        <v>0</v>
      </c>
      <c r="M844" s="15">
        <v>0</v>
      </c>
      <c r="N844" s="15">
        <v>0</v>
      </c>
      <c r="O844" s="15">
        <v>0</v>
      </c>
      <c r="P844" s="15">
        <v>0</v>
      </c>
      <c r="Q844" s="15">
        <v>0</v>
      </c>
      <c r="R844" s="15">
        <v>0</v>
      </c>
      <c r="S844" s="28">
        <f t="shared" si="30"/>
        <v>0</v>
      </c>
      <c r="T844" s="28">
        <f t="shared" si="31"/>
        <v>0</v>
      </c>
      <c r="U844" s="105"/>
      <c r="W844" s="17"/>
    </row>
    <row r="845" spans="1:25" s="7" customFormat="1" ht="21.75" customHeight="1" thickBot="1">
      <c r="A845" s="97"/>
      <c r="B845" s="100"/>
      <c r="C845" s="100"/>
      <c r="D845" s="103"/>
      <c r="E845" s="40">
        <v>232</v>
      </c>
      <c r="F845" s="66" t="s">
        <v>20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8">
        <f t="shared" si="30"/>
        <v>0</v>
      </c>
      <c r="T845" s="28">
        <f t="shared" si="31"/>
        <v>0</v>
      </c>
      <c r="U845" s="106"/>
      <c r="W845" s="17"/>
      <c r="Y845" s="18"/>
    </row>
    <row r="846" spans="1:25" s="7" customFormat="1" ht="21.75" customHeight="1">
      <c r="A846" s="95">
        <v>207</v>
      </c>
      <c r="B846" s="98">
        <v>0</v>
      </c>
      <c r="C846" s="98">
        <v>4061326</v>
      </c>
      <c r="D846" s="101" t="s">
        <v>247</v>
      </c>
      <c r="E846" s="74">
        <v>141</v>
      </c>
      <c r="F846" s="63" t="s">
        <v>235</v>
      </c>
      <c r="G846" s="39">
        <v>0</v>
      </c>
      <c r="H846" s="39">
        <v>900000</v>
      </c>
      <c r="I846" s="39">
        <v>900000</v>
      </c>
      <c r="J846" s="39">
        <v>900000</v>
      </c>
      <c r="K846" s="39">
        <v>900000</v>
      </c>
      <c r="L846" s="39">
        <v>900000</v>
      </c>
      <c r="M846" s="39">
        <v>900000</v>
      </c>
      <c r="N846" s="39">
        <v>900000</v>
      </c>
      <c r="O846" s="39">
        <v>900000</v>
      </c>
      <c r="P846" s="39">
        <v>900000</v>
      </c>
      <c r="Q846" s="39">
        <v>900000</v>
      </c>
      <c r="R846" s="39">
        <v>900000</v>
      </c>
      <c r="S846" s="28">
        <f t="shared" si="30"/>
        <v>9900000</v>
      </c>
      <c r="T846" s="28">
        <f t="shared" si="31"/>
        <v>825000</v>
      </c>
      <c r="U846" s="104">
        <f>SUM(S846:T849)</f>
        <v>10725000</v>
      </c>
      <c r="W846" s="17"/>
      <c r="Y846" s="18"/>
    </row>
    <row r="847" spans="1:27" s="7" customFormat="1" ht="21.75" customHeight="1">
      <c r="A847" s="96"/>
      <c r="B847" s="99"/>
      <c r="C847" s="99"/>
      <c r="D847" s="102"/>
      <c r="E847" s="19">
        <v>141</v>
      </c>
      <c r="F847" s="63" t="s">
        <v>238</v>
      </c>
      <c r="G847" s="15">
        <v>0</v>
      </c>
      <c r="H847" s="15">
        <v>0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0</v>
      </c>
      <c r="R847" s="15">
        <v>0</v>
      </c>
      <c r="S847" s="28">
        <f t="shared" si="30"/>
        <v>0</v>
      </c>
      <c r="T847" s="28">
        <f t="shared" si="31"/>
        <v>0</v>
      </c>
      <c r="U847" s="105"/>
      <c r="W847" s="17"/>
      <c r="Y847" s="18"/>
      <c r="AA847" s="17"/>
    </row>
    <row r="848" spans="1:23" s="7" customFormat="1" ht="21.75" customHeight="1">
      <c r="A848" s="96"/>
      <c r="B848" s="99"/>
      <c r="C848" s="99"/>
      <c r="D848" s="102"/>
      <c r="E848" s="14">
        <v>133</v>
      </c>
      <c r="F848" s="62" t="s">
        <v>21</v>
      </c>
      <c r="G848" s="15">
        <v>0</v>
      </c>
      <c r="H848" s="15">
        <v>0</v>
      </c>
      <c r="I848" s="15">
        <v>0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28">
        <f t="shared" si="30"/>
        <v>0</v>
      </c>
      <c r="T848" s="28">
        <f t="shared" si="31"/>
        <v>0</v>
      </c>
      <c r="U848" s="105"/>
      <c r="W848" s="17"/>
    </row>
    <row r="849" spans="1:25" s="7" customFormat="1" ht="21.75" customHeight="1" thickBot="1">
      <c r="A849" s="97"/>
      <c r="B849" s="100"/>
      <c r="C849" s="100"/>
      <c r="D849" s="103"/>
      <c r="E849" s="40">
        <v>232</v>
      </c>
      <c r="F849" s="66" t="s">
        <v>20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8">
        <f aca="true" t="shared" si="32" ref="S849:S912">SUM(G849:R849)</f>
        <v>0</v>
      </c>
      <c r="T849" s="28">
        <f aca="true" t="shared" si="33" ref="T849:T912">S849/12</f>
        <v>0</v>
      </c>
      <c r="U849" s="106"/>
      <c r="W849" s="17"/>
      <c r="Y849" s="18"/>
    </row>
    <row r="850" spans="1:25" s="7" customFormat="1" ht="21.75" customHeight="1">
      <c r="A850" s="95">
        <v>208</v>
      </c>
      <c r="B850" s="98">
        <v>0</v>
      </c>
      <c r="C850" s="98">
        <v>3033968</v>
      </c>
      <c r="D850" s="101" t="s">
        <v>248</v>
      </c>
      <c r="E850" s="74">
        <v>141</v>
      </c>
      <c r="F850" s="63" t="s">
        <v>235</v>
      </c>
      <c r="G850" s="39">
        <v>0</v>
      </c>
      <c r="H850" s="39">
        <v>0</v>
      </c>
      <c r="I850" s="39">
        <v>800000</v>
      </c>
      <c r="J850" s="39">
        <v>800000</v>
      </c>
      <c r="K850" s="39">
        <v>800000</v>
      </c>
      <c r="L850" s="39">
        <v>800000</v>
      </c>
      <c r="M850" s="39">
        <v>800000</v>
      </c>
      <c r="N850" s="39">
        <v>800000</v>
      </c>
      <c r="O850" s="39">
        <v>800000</v>
      </c>
      <c r="P850" s="39">
        <v>800000</v>
      </c>
      <c r="Q850" s="39">
        <v>800000</v>
      </c>
      <c r="R850" s="39">
        <v>800000</v>
      </c>
      <c r="S850" s="28">
        <f t="shared" si="32"/>
        <v>8000000</v>
      </c>
      <c r="T850" s="28">
        <f t="shared" si="33"/>
        <v>666666.6666666666</v>
      </c>
      <c r="U850" s="104">
        <f>SUM(S850:T853)</f>
        <v>8804544.666666666</v>
      </c>
      <c r="W850" s="17"/>
      <c r="Y850" s="18"/>
    </row>
    <row r="851" spans="1:27" s="7" customFormat="1" ht="21.75" customHeight="1">
      <c r="A851" s="96"/>
      <c r="B851" s="99"/>
      <c r="C851" s="99"/>
      <c r="D851" s="102"/>
      <c r="E851" s="19">
        <v>141</v>
      </c>
      <c r="F851" s="63" t="s">
        <v>238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5">
        <v>0</v>
      </c>
      <c r="M851" s="15">
        <v>0</v>
      </c>
      <c r="N851" s="15">
        <v>54545</v>
      </c>
      <c r="O851" s="15">
        <v>72727</v>
      </c>
      <c r="P851" s="15">
        <v>0</v>
      </c>
      <c r="Q851" s="15">
        <v>0</v>
      </c>
      <c r="R851" s="15">
        <v>0</v>
      </c>
      <c r="S851" s="28">
        <f t="shared" si="32"/>
        <v>127272</v>
      </c>
      <c r="T851" s="28">
        <f t="shared" si="33"/>
        <v>10606</v>
      </c>
      <c r="U851" s="105"/>
      <c r="W851" s="17"/>
      <c r="Y851" s="18"/>
      <c r="AA851" s="17"/>
    </row>
    <row r="852" spans="1:23" s="7" customFormat="1" ht="21.75" customHeight="1">
      <c r="A852" s="96"/>
      <c r="B852" s="99"/>
      <c r="C852" s="99"/>
      <c r="D852" s="102"/>
      <c r="E852" s="14">
        <v>133</v>
      </c>
      <c r="F852" s="62" t="s">
        <v>21</v>
      </c>
      <c r="G852" s="15">
        <v>0</v>
      </c>
      <c r="H852" s="15">
        <v>0</v>
      </c>
      <c r="I852" s="15">
        <v>0</v>
      </c>
      <c r="J852" s="15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  <c r="R852" s="15">
        <v>0</v>
      </c>
      <c r="S852" s="28">
        <f t="shared" si="32"/>
        <v>0</v>
      </c>
      <c r="T852" s="28">
        <f t="shared" si="33"/>
        <v>0</v>
      </c>
      <c r="U852" s="105"/>
      <c r="W852" s="17"/>
    </row>
    <row r="853" spans="1:25" s="7" customFormat="1" ht="21.75" customHeight="1" thickBot="1">
      <c r="A853" s="97"/>
      <c r="B853" s="100"/>
      <c r="C853" s="100"/>
      <c r="D853" s="103"/>
      <c r="E853" s="40">
        <v>232</v>
      </c>
      <c r="F853" s="66" t="s">
        <v>20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1">
        <v>0</v>
      </c>
      <c r="R853" s="21">
        <v>0</v>
      </c>
      <c r="S853" s="28">
        <f t="shared" si="32"/>
        <v>0</v>
      </c>
      <c r="T853" s="28">
        <f t="shared" si="33"/>
        <v>0</v>
      </c>
      <c r="U853" s="106"/>
      <c r="W853" s="17"/>
      <c r="Y853" s="18"/>
    </row>
    <row r="854" spans="1:25" s="7" customFormat="1" ht="21.75" customHeight="1">
      <c r="A854" s="95">
        <v>209</v>
      </c>
      <c r="B854" s="98">
        <v>0</v>
      </c>
      <c r="C854" s="98">
        <v>4022782</v>
      </c>
      <c r="D854" s="101" t="s">
        <v>249</v>
      </c>
      <c r="E854" s="74">
        <v>141</v>
      </c>
      <c r="F854" s="63" t="s">
        <v>235</v>
      </c>
      <c r="G854" s="39">
        <v>0</v>
      </c>
      <c r="H854" s="39">
        <v>0</v>
      </c>
      <c r="I854" s="39">
        <v>1000000</v>
      </c>
      <c r="J854" s="39">
        <v>1000000</v>
      </c>
      <c r="K854" s="39">
        <v>1000000</v>
      </c>
      <c r="L854" s="39">
        <v>1000000</v>
      </c>
      <c r="M854" s="39">
        <v>1000000</v>
      </c>
      <c r="N854" s="39">
        <v>1000000</v>
      </c>
      <c r="O854" s="39">
        <v>1000000</v>
      </c>
      <c r="P854" s="39">
        <v>1000000</v>
      </c>
      <c r="Q854" s="39">
        <v>1000000</v>
      </c>
      <c r="R854" s="39">
        <v>1000000</v>
      </c>
      <c r="S854" s="28">
        <f t="shared" si="32"/>
        <v>10000000</v>
      </c>
      <c r="T854" s="28">
        <f t="shared" si="33"/>
        <v>833333.3333333334</v>
      </c>
      <c r="U854" s="104">
        <f>SUM(S854:T857)</f>
        <v>11104166.666666668</v>
      </c>
      <c r="W854" s="17"/>
      <c r="Y854" s="18"/>
    </row>
    <row r="855" spans="1:27" s="7" customFormat="1" ht="21.75" customHeight="1">
      <c r="A855" s="96"/>
      <c r="B855" s="99"/>
      <c r="C855" s="99"/>
      <c r="D855" s="102"/>
      <c r="E855" s="19">
        <v>141</v>
      </c>
      <c r="F855" s="63" t="s">
        <v>238</v>
      </c>
      <c r="G855" s="15">
        <v>0</v>
      </c>
      <c r="H855" s="15">
        <v>0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68182</v>
      </c>
      <c r="O855" s="15">
        <v>181818</v>
      </c>
      <c r="P855" s="15">
        <v>0</v>
      </c>
      <c r="Q855" s="15">
        <v>0</v>
      </c>
      <c r="R855" s="15">
        <v>0</v>
      </c>
      <c r="S855" s="28">
        <f t="shared" si="32"/>
        <v>250000</v>
      </c>
      <c r="T855" s="28">
        <f t="shared" si="33"/>
        <v>20833.333333333332</v>
      </c>
      <c r="U855" s="105"/>
      <c r="W855" s="17"/>
      <c r="Y855" s="18"/>
      <c r="AA855" s="17"/>
    </row>
    <row r="856" spans="1:23" s="7" customFormat="1" ht="21.75" customHeight="1">
      <c r="A856" s="96"/>
      <c r="B856" s="99"/>
      <c r="C856" s="99"/>
      <c r="D856" s="102"/>
      <c r="E856" s="14">
        <v>133</v>
      </c>
      <c r="F856" s="62" t="s">
        <v>21</v>
      </c>
      <c r="G856" s="15">
        <v>0</v>
      </c>
      <c r="H856" s="15">
        <v>0</v>
      </c>
      <c r="I856" s="15">
        <v>0</v>
      </c>
      <c r="J856" s="15">
        <v>0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0</v>
      </c>
      <c r="Q856" s="15">
        <v>0</v>
      </c>
      <c r="R856" s="15">
        <v>0</v>
      </c>
      <c r="S856" s="28">
        <f t="shared" si="32"/>
        <v>0</v>
      </c>
      <c r="T856" s="28">
        <f t="shared" si="33"/>
        <v>0</v>
      </c>
      <c r="U856" s="105"/>
      <c r="W856" s="17"/>
    </row>
    <row r="857" spans="1:25" s="7" customFormat="1" ht="21.75" customHeight="1" thickBot="1">
      <c r="A857" s="97"/>
      <c r="B857" s="100"/>
      <c r="C857" s="100"/>
      <c r="D857" s="103"/>
      <c r="E857" s="40">
        <v>232</v>
      </c>
      <c r="F857" s="66" t="s">
        <v>20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8">
        <f t="shared" si="32"/>
        <v>0</v>
      </c>
      <c r="T857" s="28">
        <f t="shared" si="33"/>
        <v>0</v>
      </c>
      <c r="U857" s="106"/>
      <c r="W857" s="17"/>
      <c r="Y857" s="18"/>
    </row>
    <row r="858" spans="1:25" s="7" customFormat="1" ht="21.75" customHeight="1">
      <c r="A858" s="95">
        <v>210</v>
      </c>
      <c r="B858" s="98">
        <v>0</v>
      </c>
      <c r="C858" s="98">
        <v>1974452</v>
      </c>
      <c r="D858" s="101" t="s">
        <v>250</v>
      </c>
      <c r="E858" s="74">
        <v>141</v>
      </c>
      <c r="F858" s="63" t="s">
        <v>235</v>
      </c>
      <c r="G858" s="39">
        <v>0</v>
      </c>
      <c r="H858" s="39">
        <v>0</v>
      </c>
      <c r="I858" s="39">
        <v>600000</v>
      </c>
      <c r="J858" s="39">
        <v>600000</v>
      </c>
      <c r="K858" s="39">
        <v>600000</v>
      </c>
      <c r="L858" s="39">
        <v>600000</v>
      </c>
      <c r="M858" s="39">
        <v>600000</v>
      </c>
      <c r="N858" s="39">
        <v>600000</v>
      </c>
      <c r="O858" s="39">
        <v>600000</v>
      </c>
      <c r="P858" s="39">
        <v>600000</v>
      </c>
      <c r="Q858" s="39">
        <v>600000</v>
      </c>
      <c r="R858" s="39">
        <v>600000</v>
      </c>
      <c r="S858" s="28">
        <f t="shared" si="32"/>
        <v>6000000</v>
      </c>
      <c r="T858" s="28">
        <f t="shared" si="33"/>
        <v>500000</v>
      </c>
      <c r="U858" s="104">
        <f>SUM(S858:T861)</f>
        <v>6500000</v>
      </c>
      <c r="W858" s="17"/>
      <c r="Y858" s="18"/>
    </row>
    <row r="859" spans="1:27" s="7" customFormat="1" ht="21.75" customHeight="1">
      <c r="A859" s="96"/>
      <c r="B859" s="99"/>
      <c r="C859" s="99"/>
      <c r="D859" s="102"/>
      <c r="E859" s="19">
        <v>141</v>
      </c>
      <c r="F859" s="63" t="s">
        <v>238</v>
      </c>
      <c r="G859" s="15">
        <v>0</v>
      </c>
      <c r="H859" s="15">
        <v>0</v>
      </c>
      <c r="I859" s="15">
        <v>0</v>
      </c>
      <c r="J859" s="15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  <c r="S859" s="28">
        <f t="shared" si="32"/>
        <v>0</v>
      </c>
      <c r="T859" s="28">
        <f t="shared" si="33"/>
        <v>0</v>
      </c>
      <c r="U859" s="105"/>
      <c r="W859" s="17"/>
      <c r="Y859" s="18"/>
      <c r="AA859" s="17"/>
    </row>
    <row r="860" spans="1:23" s="7" customFormat="1" ht="21.75" customHeight="1">
      <c r="A860" s="96"/>
      <c r="B860" s="99"/>
      <c r="C860" s="99"/>
      <c r="D860" s="102"/>
      <c r="E860" s="14">
        <v>133</v>
      </c>
      <c r="F860" s="62" t="s">
        <v>21</v>
      </c>
      <c r="G860" s="15">
        <v>0</v>
      </c>
      <c r="H860" s="15">
        <v>0</v>
      </c>
      <c r="I860" s="15">
        <v>0</v>
      </c>
      <c r="J860" s="15">
        <v>0</v>
      </c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28">
        <f t="shared" si="32"/>
        <v>0</v>
      </c>
      <c r="T860" s="28">
        <f t="shared" si="33"/>
        <v>0</v>
      </c>
      <c r="U860" s="105"/>
      <c r="W860" s="17"/>
    </row>
    <row r="861" spans="1:25" s="7" customFormat="1" ht="21.75" customHeight="1" thickBot="1">
      <c r="A861" s="97"/>
      <c r="B861" s="100"/>
      <c r="C861" s="100"/>
      <c r="D861" s="103"/>
      <c r="E861" s="40">
        <v>232</v>
      </c>
      <c r="F861" s="66" t="s">
        <v>20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8">
        <f t="shared" si="32"/>
        <v>0</v>
      </c>
      <c r="T861" s="28">
        <f t="shared" si="33"/>
        <v>0</v>
      </c>
      <c r="U861" s="106"/>
      <c r="W861" s="17"/>
      <c r="Y861" s="18"/>
    </row>
    <row r="862" spans="1:25" s="7" customFormat="1" ht="21.75" customHeight="1">
      <c r="A862" s="95">
        <v>211</v>
      </c>
      <c r="B862" s="98">
        <v>0</v>
      </c>
      <c r="C862" s="98">
        <v>4325358</v>
      </c>
      <c r="D862" s="101" t="s">
        <v>251</v>
      </c>
      <c r="E862" s="74">
        <v>141</v>
      </c>
      <c r="F862" s="63" t="s">
        <v>235</v>
      </c>
      <c r="G862" s="39">
        <v>0</v>
      </c>
      <c r="H862" s="39">
        <v>0</v>
      </c>
      <c r="I862" s="39">
        <v>400000</v>
      </c>
      <c r="J862" s="39">
        <v>800000</v>
      </c>
      <c r="K862" s="39">
        <v>800000</v>
      </c>
      <c r="L862" s="39">
        <v>800000</v>
      </c>
      <c r="M862" s="39">
        <v>800000</v>
      </c>
      <c r="N862" s="39">
        <v>800000</v>
      </c>
      <c r="O862" s="39">
        <v>800000</v>
      </c>
      <c r="P862" s="39">
        <v>800000</v>
      </c>
      <c r="Q862" s="39">
        <v>800000</v>
      </c>
      <c r="R862" s="39">
        <v>800000</v>
      </c>
      <c r="S862" s="28">
        <f t="shared" si="32"/>
        <v>7600000</v>
      </c>
      <c r="T862" s="28">
        <f t="shared" si="33"/>
        <v>633333.3333333334</v>
      </c>
      <c r="U862" s="104">
        <f>SUM(S862:T865)</f>
        <v>8516379.083333332</v>
      </c>
      <c r="W862" s="17"/>
      <c r="Y862" s="18"/>
    </row>
    <row r="863" spans="1:27" s="7" customFormat="1" ht="21.75" customHeight="1">
      <c r="A863" s="96"/>
      <c r="B863" s="99"/>
      <c r="C863" s="99"/>
      <c r="D863" s="102"/>
      <c r="E863" s="19">
        <v>141</v>
      </c>
      <c r="F863" s="63" t="s">
        <v>238</v>
      </c>
      <c r="G863" s="15">
        <v>0</v>
      </c>
      <c r="H863" s="15">
        <v>0</v>
      </c>
      <c r="I863" s="15">
        <v>0</v>
      </c>
      <c r="J863" s="15">
        <v>0</v>
      </c>
      <c r="K863" s="15">
        <v>0</v>
      </c>
      <c r="L863" s="15">
        <v>137182</v>
      </c>
      <c r="M863" s="15">
        <v>124091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28">
        <f t="shared" si="32"/>
        <v>261273</v>
      </c>
      <c r="T863" s="28">
        <f t="shared" si="33"/>
        <v>21772.75</v>
      </c>
      <c r="U863" s="105"/>
      <c r="W863" s="17"/>
      <c r="Y863" s="18"/>
      <c r="AA863" s="17"/>
    </row>
    <row r="864" spans="1:23" s="7" customFormat="1" ht="21.75" customHeight="1">
      <c r="A864" s="96"/>
      <c r="B864" s="99"/>
      <c r="C864" s="99"/>
      <c r="D864" s="102"/>
      <c r="E864" s="14">
        <v>133</v>
      </c>
      <c r="F864" s="62" t="s">
        <v>21</v>
      </c>
      <c r="G864" s="15">
        <v>0</v>
      </c>
      <c r="H864" s="15">
        <v>0</v>
      </c>
      <c r="I864" s="15"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5">
        <v>0</v>
      </c>
      <c r="Q864" s="15">
        <v>0</v>
      </c>
      <c r="R864" s="15">
        <v>0</v>
      </c>
      <c r="S864" s="28">
        <f t="shared" si="32"/>
        <v>0</v>
      </c>
      <c r="T864" s="28">
        <f t="shared" si="33"/>
        <v>0</v>
      </c>
      <c r="U864" s="105"/>
      <c r="W864" s="17"/>
    </row>
    <row r="865" spans="1:25" s="7" customFormat="1" ht="21.75" customHeight="1" thickBot="1">
      <c r="A865" s="97"/>
      <c r="B865" s="100"/>
      <c r="C865" s="100"/>
      <c r="D865" s="103"/>
      <c r="E865" s="40">
        <v>232</v>
      </c>
      <c r="F865" s="66" t="s">
        <v>20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8">
        <f t="shared" si="32"/>
        <v>0</v>
      </c>
      <c r="T865" s="28">
        <f t="shared" si="33"/>
        <v>0</v>
      </c>
      <c r="U865" s="106"/>
      <c r="W865" s="17"/>
      <c r="Y865" s="18"/>
    </row>
    <row r="866" spans="1:25" s="7" customFormat="1" ht="21.75" customHeight="1">
      <c r="A866" s="95">
        <v>212</v>
      </c>
      <c r="B866" s="98">
        <v>0</v>
      </c>
      <c r="C866" s="98">
        <v>5725075</v>
      </c>
      <c r="D866" s="101" t="s">
        <v>252</v>
      </c>
      <c r="E866" s="74">
        <v>141</v>
      </c>
      <c r="F866" s="63" t="s">
        <v>235</v>
      </c>
      <c r="G866" s="39">
        <v>0</v>
      </c>
      <c r="H866" s="39">
        <v>0</v>
      </c>
      <c r="I866" s="39">
        <v>490000</v>
      </c>
      <c r="J866" s="39">
        <v>700000</v>
      </c>
      <c r="K866" s="39">
        <v>700000</v>
      </c>
      <c r="L866" s="39">
        <v>700000</v>
      </c>
      <c r="M866" s="39">
        <v>700000</v>
      </c>
      <c r="N866" s="39">
        <v>700000</v>
      </c>
      <c r="O866" s="39">
        <v>700000</v>
      </c>
      <c r="P866" s="39">
        <v>700000</v>
      </c>
      <c r="Q866" s="39">
        <v>700000</v>
      </c>
      <c r="R866" s="39">
        <v>700000</v>
      </c>
      <c r="S866" s="28">
        <f t="shared" si="32"/>
        <v>6790000</v>
      </c>
      <c r="T866" s="28">
        <f t="shared" si="33"/>
        <v>565833.3333333334</v>
      </c>
      <c r="U866" s="104">
        <f>SUM(S866:T869)</f>
        <v>7545415.583333333</v>
      </c>
      <c r="W866" s="17"/>
      <c r="Y866" s="18"/>
    </row>
    <row r="867" spans="1:27" s="7" customFormat="1" ht="21.75" customHeight="1">
      <c r="A867" s="96"/>
      <c r="B867" s="99"/>
      <c r="C867" s="99"/>
      <c r="D867" s="102"/>
      <c r="E867" s="19">
        <v>141</v>
      </c>
      <c r="F867" s="63" t="s">
        <v>238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  <c r="L867" s="15">
        <v>0</v>
      </c>
      <c r="M867" s="15">
        <v>0</v>
      </c>
      <c r="N867" s="15">
        <v>47727</v>
      </c>
      <c r="O867" s="15">
        <v>0</v>
      </c>
      <c r="P867" s="15">
        <v>0</v>
      </c>
      <c r="Q867" s="15">
        <v>63636</v>
      </c>
      <c r="R867" s="15">
        <v>63636</v>
      </c>
      <c r="S867" s="28">
        <f t="shared" si="32"/>
        <v>174999</v>
      </c>
      <c r="T867" s="28">
        <f t="shared" si="33"/>
        <v>14583.25</v>
      </c>
      <c r="U867" s="105"/>
      <c r="W867" s="17"/>
      <c r="Y867" s="18"/>
      <c r="AA867" s="17"/>
    </row>
    <row r="868" spans="1:23" s="7" customFormat="1" ht="21.75" customHeight="1">
      <c r="A868" s="96"/>
      <c r="B868" s="99"/>
      <c r="C868" s="99"/>
      <c r="D868" s="102"/>
      <c r="E868" s="14">
        <v>133</v>
      </c>
      <c r="F868" s="62" t="s">
        <v>21</v>
      </c>
      <c r="G868" s="15">
        <v>0</v>
      </c>
      <c r="H868" s="15">
        <v>0</v>
      </c>
      <c r="I868" s="15">
        <v>0</v>
      </c>
      <c r="J868" s="15">
        <v>0</v>
      </c>
      <c r="K868" s="15">
        <v>0</v>
      </c>
      <c r="L868" s="15">
        <v>0</v>
      </c>
      <c r="M868" s="15">
        <v>0</v>
      </c>
      <c r="N868" s="15">
        <v>0</v>
      </c>
      <c r="O868" s="15">
        <v>0</v>
      </c>
      <c r="P868" s="15">
        <v>0</v>
      </c>
      <c r="Q868" s="15">
        <v>0</v>
      </c>
      <c r="R868" s="15">
        <v>0</v>
      </c>
      <c r="S868" s="28">
        <f t="shared" si="32"/>
        <v>0</v>
      </c>
      <c r="T868" s="28">
        <f t="shared" si="33"/>
        <v>0</v>
      </c>
      <c r="U868" s="105"/>
      <c r="W868" s="17"/>
    </row>
    <row r="869" spans="1:25" s="7" customFormat="1" ht="21.75" customHeight="1" thickBot="1">
      <c r="A869" s="97"/>
      <c r="B869" s="100"/>
      <c r="C869" s="100"/>
      <c r="D869" s="103"/>
      <c r="E869" s="40">
        <v>232</v>
      </c>
      <c r="F869" s="66" t="s">
        <v>20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8">
        <f t="shared" si="32"/>
        <v>0</v>
      </c>
      <c r="T869" s="28">
        <f t="shared" si="33"/>
        <v>0</v>
      </c>
      <c r="U869" s="106"/>
      <c r="W869" s="17"/>
      <c r="Y869" s="18"/>
    </row>
    <row r="870" spans="1:25" s="7" customFormat="1" ht="21.75" customHeight="1">
      <c r="A870" s="95">
        <v>213</v>
      </c>
      <c r="B870" s="98">
        <v>0</v>
      </c>
      <c r="C870" s="98">
        <v>4927706</v>
      </c>
      <c r="D870" s="101" t="s">
        <v>253</v>
      </c>
      <c r="E870" s="74">
        <v>141</v>
      </c>
      <c r="F870" s="63" t="s">
        <v>235</v>
      </c>
      <c r="G870" s="39">
        <v>0</v>
      </c>
      <c r="H870" s="39">
        <v>0</v>
      </c>
      <c r="I870" s="39">
        <v>426667</v>
      </c>
      <c r="J870" s="39">
        <v>800000</v>
      </c>
      <c r="K870" s="39">
        <v>800000</v>
      </c>
      <c r="L870" s="39">
        <v>800000</v>
      </c>
      <c r="M870" s="39">
        <v>800000</v>
      </c>
      <c r="N870" s="39">
        <v>800000</v>
      </c>
      <c r="O870" s="39">
        <v>800000</v>
      </c>
      <c r="P870" s="39">
        <v>800000</v>
      </c>
      <c r="Q870" s="39">
        <v>800000</v>
      </c>
      <c r="R870" s="39">
        <v>800000</v>
      </c>
      <c r="S870" s="28">
        <f t="shared" si="32"/>
        <v>7626667</v>
      </c>
      <c r="T870" s="28">
        <f t="shared" si="33"/>
        <v>635555.5833333334</v>
      </c>
      <c r="U870" s="104">
        <f>SUM(S870:T873)</f>
        <v>8314518.333333333</v>
      </c>
      <c r="W870" s="17"/>
      <c r="Y870" s="18"/>
    </row>
    <row r="871" spans="1:27" s="7" customFormat="1" ht="21.75" customHeight="1">
      <c r="A871" s="96"/>
      <c r="B871" s="99"/>
      <c r="C871" s="99"/>
      <c r="D871" s="102"/>
      <c r="E871" s="19">
        <v>141</v>
      </c>
      <c r="F871" s="63" t="s">
        <v>238</v>
      </c>
      <c r="G871" s="15">
        <v>0</v>
      </c>
      <c r="H871" s="15">
        <v>0</v>
      </c>
      <c r="I871" s="15">
        <v>0</v>
      </c>
      <c r="J871" s="15">
        <v>0</v>
      </c>
      <c r="K871" s="15">
        <v>0</v>
      </c>
      <c r="L871" s="15">
        <v>0</v>
      </c>
      <c r="M871" s="15">
        <v>0</v>
      </c>
      <c r="N871" s="15">
        <v>48273</v>
      </c>
      <c r="O871" s="15">
        <v>0</v>
      </c>
      <c r="P871" s="15">
        <v>0</v>
      </c>
      <c r="Q871" s="15">
        <v>0</v>
      </c>
      <c r="R871" s="15">
        <v>0</v>
      </c>
      <c r="S871" s="28">
        <f t="shared" si="32"/>
        <v>48273</v>
      </c>
      <c r="T871" s="28">
        <f t="shared" si="33"/>
        <v>4022.75</v>
      </c>
      <c r="U871" s="105"/>
      <c r="W871" s="17"/>
      <c r="Y871" s="18"/>
      <c r="AA871" s="17"/>
    </row>
    <row r="872" spans="1:23" s="7" customFormat="1" ht="21.75" customHeight="1">
      <c r="A872" s="96"/>
      <c r="B872" s="99"/>
      <c r="C872" s="99"/>
      <c r="D872" s="102"/>
      <c r="E872" s="14">
        <v>133</v>
      </c>
      <c r="F872" s="62" t="s">
        <v>21</v>
      </c>
      <c r="G872" s="15">
        <v>0</v>
      </c>
      <c r="H872" s="15">
        <v>0</v>
      </c>
      <c r="I872" s="15">
        <v>0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28">
        <f t="shared" si="32"/>
        <v>0</v>
      </c>
      <c r="T872" s="28">
        <f t="shared" si="33"/>
        <v>0</v>
      </c>
      <c r="U872" s="105"/>
      <c r="W872" s="17"/>
    </row>
    <row r="873" spans="1:25" s="7" customFormat="1" ht="21.75" customHeight="1" thickBot="1">
      <c r="A873" s="97"/>
      <c r="B873" s="100"/>
      <c r="C873" s="100"/>
      <c r="D873" s="103"/>
      <c r="E873" s="40">
        <v>232</v>
      </c>
      <c r="F873" s="66" t="s">
        <v>20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8">
        <f t="shared" si="32"/>
        <v>0</v>
      </c>
      <c r="T873" s="28">
        <f t="shared" si="33"/>
        <v>0</v>
      </c>
      <c r="U873" s="106"/>
      <c r="W873" s="17"/>
      <c r="Y873" s="18"/>
    </row>
    <row r="874" spans="1:25" s="7" customFormat="1" ht="21.75" customHeight="1">
      <c r="A874" s="95">
        <v>214</v>
      </c>
      <c r="B874" s="98">
        <v>0</v>
      </c>
      <c r="C874" s="98">
        <v>5478943</v>
      </c>
      <c r="D874" s="101" t="s">
        <v>254</v>
      </c>
      <c r="E874" s="74">
        <v>141</v>
      </c>
      <c r="F874" s="63" t="s">
        <v>235</v>
      </c>
      <c r="G874" s="39">
        <v>0</v>
      </c>
      <c r="H874" s="39">
        <v>0</v>
      </c>
      <c r="I874" s="39">
        <v>800000</v>
      </c>
      <c r="J874" s="39">
        <v>800000</v>
      </c>
      <c r="K874" s="39">
        <v>800000</v>
      </c>
      <c r="L874" s="39">
        <v>800000</v>
      </c>
      <c r="M874" s="39">
        <v>800000</v>
      </c>
      <c r="N874" s="39">
        <v>800000</v>
      </c>
      <c r="O874" s="39">
        <v>800000</v>
      </c>
      <c r="P874" s="39">
        <v>800000</v>
      </c>
      <c r="Q874" s="39">
        <v>800000</v>
      </c>
      <c r="R874" s="39">
        <v>800000</v>
      </c>
      <c r="S874" s="28">
        <f t="shared" si="32"/>
        <v>8000000</v>
      </c>
      <c r="T874" s="28">
        <f t="shared" si="33"/>
        <v>666666.6666666666</v>
      </c>
      <c r="U874" s="104">
        <f>SUM(S874:T877)</f>
        <v>8746045.75</v>
      </c>
      <c r="W874" s="17"/>
      <c r="Y874" s="18"/>
    </row>
    <row r="875" spans="1:27" s="7" customFormat="1" ht="21.75" customHeight="1">
      <c r="A875" s="96"/>
      <c r="B875" s="99"/>
      <c r="C875" s="99"/>
      <c r="D875" s="102"/>
      <c r="E875" s="19">
        <v>141</v>
      </c>
      <c r="F875" s="63" t="s">
        <v>238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5">
        <v>28818</v>
      </c>
      <c r="N875" s="15">
        <v>44455</v>
      </c>
      <c r="O875" s="15">
        <v>0</v>
      </c>
      <c r="P875" s="15">
        <v>0</v>
      </c>
      <c r="Q875" s="15">
        <v>0</v>
      </c>
      <c r="R875" s="15">
        <v>0</v>
      </c>
      <c r="S875" s="28">
        <f t="shared" si="32"/>
        <v>73273</v>
      </c>
      <c r="T875" s="28">
        <f t="shared" si="33"/>
        <v>6106.083333333333</v>
      </c>
      <c r="U875" s="105"/>
      <c r="W875" s="17"/>
      <c r="Y875" s="18"/>
      <c r="AA875" s="17"/>
    </row>
    <row r="876" spans="1:23" s="7" customFormat="1" ht="21.75" customHeight="1">
      <c r="A876" s="96"/>
      <c r="B876" s="99"/>
      <c r="C876" s="99"/>
      <c r="D876" s="102"/>
      <c r="E876" s="14">
        <v>133</v>
      </c>
      <c r="F876" s="62" t="s">
        <v>21</v>
      </c>
      <c r="G876" s="15">
        <v>0</v>
      </c>
      <c r="H876" s="15">
        <v>0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15">
        <v>0</v>
      </c>
      <c r="Q876" s="15">
        <v>0</v>
      </c>
      <c r="R876" s="15">
        <v>0</v>
      </c>
      <c r="S876" s="28">
        <f t="shared" si="32"/>
        <v>0</v>
      </c>
      <c r="T876" s="28">
        <f t="shared" si="33"/>
        <v>0</v>
      </c>
      <c r="U876" s="105"/>
      <c r="W876" s="17"/>
    </row>
    <row r="877" spans="1:25" s="7" customFormat="1" ht="21.75" customHeight="1" thickBot="1">
      <c r="A877" s="97"/>
      <c r="B877" s="100"/>
      <c r="C877" s="100"/>
      <c r="D877" s="103"/>
      <c r="E877" s="40">
        <v>232</v>
      </c>
      <c r="F877" s="66" t="s">
        <v>20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8">
        <f t="shared" si="32"/>
        <v>0</v>
      </c>
      <c r="T877" s="28">
        <f t="shared" si="33"/>
        <v>0</v>
      </c>
      <c r="U877" s="106"/>
      <c r="W877" s="17"/>
      <c r="Y877" s="18"/>
    </row>
    <row r="878" spans="1:25" s="7" customFormat="1" ht="21.75" customHeight="1">
      <c r="A878" s="95">
        <v>215</v>
      </c>
      <c r="B878" s="98">
        <v>0</v>
      </c>
      <c r="C878" s="98">
        <v>5459988</v>
      </c>
      <c r="D878" s="101" t="s">
        <v>255</v>
      </c>
      <c r="E878" s="74">
        <v>141</v>
      </c>
      <c r="F878" s="63" t="s">
        <v>235</v>
      </c>
      <c r="G878" s="39">
        <v>0</v>
      </c>
      <c r="H878" s="39">
        <v>0</v>
      </c>
      <c r="I878" s="39">
        <v>800000</v>
      </c>
      <c r="J878" s="39">
        <v>800000</v>
      </c>
      <c r="K878" s="39">
        <v>800000</v>
      </c>
      <c r="L878" s="39">
        <v>800000</v>
      </c>
      <c r="M878" s="39">
        <v>800000</v>
      </c>
      <c r="N878" s="39">
        <v>800000</v>
      </c>
      <c r="O878" s="39">
        <v>800000</v>
      </c>
      <c r="P878" s="39">
        <v>800000</v>
      </c>
      <c r="Q878" s="39">
        <v>800000</v>
      </c>
      <c r="R878" s="39">
        <v>800000</v>
      </c>
      <c r="S878" s="28">
        <f t="shared" si="32"/>
        <v>8000000</v>
      </c>
      <c r="T878" s="28">
        <f t="shared" si="33"/>
        <v>666666.6666666666</v>
      </c>
      <c r="U878" s="104">
        <f>SUM(S878:T881)</f>
        <v>8987825.166666666</v>
      </c>
      <c r="W878" s="17"/>
      <c r="Y878" s="18"/>
    </row>
    <row r="879" spans="1:27" s="7" customFormat="1" ht="21.75" customHeight="1">
      <c r="A879" s="96"/>
      <c r="B879" s="99"/>
      <c r="C879" s="99"/>
      <c r="D879" s="102"/>
      <c r="E879" s="19">
        <v>141</v>
      </c>
      <c r="F879" s="63" t="s">
        <v>238</v>
      </c>
      <c r="G879" s="15">
        <v>0</v>
      </c>
      <c r="H879" s="15">
        <v>0</v>
      </c>
      <c r="I879" s="15">
        <v>0</v>
      </c>
      <c r="J879" s="15">
        <v>0</v>
      </c>
      <c r="K879" s="15">
        <v>0</v>
      </c>
      <c r="L879" s="15">
        <v>0</v>
      </c>
      <c r="M879" s="15">
        <v>72727</v>
      </c>
      <c r="N879" s="15">
        <v>54545</v>
      </c>
      <c r="O879" s="15">
        <v>0</v>
      </c>
      <c r="P879" s="15">
        <v>0</v>
      </c>
      <c r="Q879" s="15">
        <v>96455</v>
      </c>
      <c r="R879" s="15">
        <v>72727</v>
      </c>
      <c r="S879" s="28">
        <f t="shared" si="32"/>
        <v>296454</v>
      </c>
      <c r="T879" s="28">
        <f t="shared" si="33"/>
        <v>24704.5</v>
      </c>
      <c r="U879" s="105"/>
      <c r="W879" s="17"/>
      <c r="Y879" s="18"/>
      <c r="AA879" s="17"/>
    </row>
    <row r="880" spans="1:23" s="7" customFormat="1" ht="21.75" customHeight="1">
      <c r="A880" s="96"/>
      <c r="B880" s="99"/>
      <c r="C880" s="99"/>
      <c r="D880" s="102"/>
      <c r="E880" s="14">
        <v>133</v>
      </c>
      <c r="F880" s="62" t="s">
        <v>21</v>
      </c>
      <c r="G880" s="15">
        <v>0</v>
      </c>
      <c r="H880" s="15">
        <v>0</v>
      </c>
      <c r="I880" s="15">
        <v>0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28">
        <f t="shared" si="32"/>
        <v>0</v>
      </c>
      <c r="T880" s="28">
        <f t="shared" si="33"/>
        <v>0</v>
      </c>
      <c r="U880" s="105"/>
      <c r="W880" s="17"/>
    </row>
    <row r="881" spans="1:25" s="7" customFormat="1" ht="21.75" customHeight="1" thickBot="1">
      <c r="A881" s="97"/>
      <c r="B881" s="100"/>
      <c r="C881" s="100"/>
      <c r="D881" s="103"/>
      <c r="E881" s="40">
        <v>232</v>
      </c>
      <c r="F881" s="66" t="s">
        <v>20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8">
        <f t="shared" si="32"/>
        <v>0</v>
      </c>
      <c r="T881" s="28">
        <f t="shared" si="33"/>
        <v>0</v>
      </c>
      <c r="U881" s="106"/>
      <c r="W881" s="17"/>
      <c r="Y881" s="18"/>
    </row>
    <row r="882" spans="1:25" s="7" customFormat="1" ht="21.75" customHeight="1">
      <c r="A882" s="95">
        <v>216</v>
      </c>
      <c r="B882" s="98">
        <v>0</v>
      </c>
      <c r="C882" s="98">
        <v>4670894</v>
      </c>
      <c r="D882" s="101" t="s">
        <v>256</v>
      </c>
      <c r="E882" s="74">
        <v>141</v>
      </c>
      <c r="F882" s="63" t="s">
        <v>235</v>
      </c>
      <c r="G882" s="39">
        <v>0</v>
      </c>
      <c r="H882" s="39">
        <v>0</v>
      </c>
      <c r="I882" s="39">
        <v>0</v>
      </c>
      <c r="J882" s="39">
        <v>800000</v>
      </c>
      <c r="K882" s="39">
        <v>800000</v>
      </c>
      <c r="L882" s="39">
        <v>800000</v>
      </c>
      <c r="M882" s="39">
        <v>800000</v>
      </c>
      <c r="N882" s="39">
        <v>800000</v>
      </c>
      <c r="O882" s="39">
        <v>800000</v>
      </c>
      <c r="P882" s="39">
        <v>800000</v>
      </c>
      <c r="Q882" s="39">
        <v>800000</v>
      </c>
      <c r="R882" s="39">
        <v>800000</v>
      </c>
      <c r="S882" s="28">
        <f t="shared" si="32"/>
        <v>7200000</v>
      </c>
      <c r="T882" s="28">
        <f t="shared" si="33"/>
        <v>600000</v>
      </c>
      <c r="U882" s="104">
        <f>SUM(S882:T885)</f>
        <v>8172273.416666667</v>
      </c>
      <c r="W882" s="17"/>
      <c r="Y882" s="18"/>
    </row>
    <row r="883" spans="1:27" s="7" customFormat="1" ht="21.75" customHeight="1">
      <c r="A883" s="96"/>
      <c r="B883" s="99"/>
      <c r="C883" s="99"/>
      <c r="D883" s="102"/>
      <c r="E883" s="19">
        <v>141</v>
      </c>
      <c r="F883" s="63" t="s">
        <v>238</v>
      </c>
      <c r="G883" s="15">
        <v>0</v>
      </c>
      <c r="H883" s="15">
        <v>0</v>
      </c>
      <c r="I883" s="15">
        <v>0</v>
      </c>
      <c r="J883" s="15">
        <v>0</v>
      </c>
      <c r="K883" s="15">
        <v>0</v>
      </c>
      <c r="L883" s="15">
        <v>245455</v>
      </c>
      <c r="M883" s="15">
        <v>98182</v>
      </c>
      <c r="N883" s="15">
        <v>0</v>
      </c>
      <c r="O883" s="15">
        <v>0</v>
      </c>
      <c r="P883" s="15">
        <v>0</v>
      </c>
      <c r="Q883" s="15">
        <v>0</v>
      </c>
      <c r="R883" s="15">
        <v>0</v>
      </c>
      <c r="S883" s="28">
        <f t="shared" si="32"/>
        <v>343637</v>
      </c>
      <c r="T883" s="28">
        <f t="shared" si="33"/>
        <v>28636.416666666668</v>
      </c>
      <c r="U883" s="105"/>
      <c r="W883" s="17"/>
      <c r="Y883" s="18"/>
      <c r="AA883" s="17"/>
    </row>
    <row r="884" spans="1:23" s="7" customFormat="1" ht="21.75" customHeight="1">
      <c r="A884" s="96"/>
      <c r="B884" s="99"/>
      <c r="C884" s="99"/>
      <c r="D884" s="102"/>
      <c r="E884" s="14">
        <v>133</v>
      </c>
      <c r="F884" s="62" t="s">
        <v>21</v>
      </c>
      <c r="G884" s="15">
        <v>0</v>
      </c>
      <c r="H884" s="15">
        <v>0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28">
        <f t="shared" si="32"/>
        <v>0</v>
      </c>
      <c r="T884" s="28">
        <f t="shared" si="33"/>
        <v>0</v>
      </c>
      <c r="U884" s="105"/>
      <c r="W884" s="17"/>
    </row>
    <row r="885" spans="1:25" s="7" customFormat="1" ht="21.75" customHeight="1" thickBot="1">
      <c r="A885" s="97"/>
      <c r="B885" s="100"/>
      <c r="C885" s="100"/>
      <c r="D885" s="103"/>
      <c r="E885" s="40">
        <v>232</v>
      </c>
      <c r="F885" s="66" t="s">
        <v>20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8">
        <f t="shared" si="32"/>
        <v>0</v>
      </c>
      <c r="T885" s="28">
        <f t="shared" si="33"/>
        <v>0</v>
      </c>
      <c r="U885" s="106"/>
      <c r="W885" s="17"/>
      <c r="Y885" s="18"/>
    </row>
    <row r="886" spans="1:25" s="7" customFormat="1" ht="21.75" customHeight="1">
      <c r="A886" s="95">
        <v>217</v>
      </c>
      <c r="B886" s="98">
        <v>0</v>
      </c>
      <c r="C886" s="98">
        <v>4973181</v>
      </c>
      <c r="D886" s="101" t="s">
        <v>257</v>
      </c>
      <c r="E886" s="74">
        <v>141</v>
      </c>
      <c r="F886" s="63" t="s">
        <v>235</v>
      </c>
      <c r="G886" s="39">
        <v>0</v>
      </c>
      <c r="H886" s="39">
        <v>0</v>
      </c>
      <c r="I886" s="39">
        <v>0</v>
      </c>
      <c r="J886" s="39">
        <v>520000</v>
      </c>
      <c r="K886" s="39">
        <v>1300000</v>
      </c>
      <c r="L886" s="39">
        <v>1300000</v>
      </c>
      <c r="M886" s="39">
        <v>1300000</v>
      </c>
      <c r="N886" s="39">
        <v>1300000</v>
      </c>
      <c r="O886" s="39">
        <v>1300000</v>
      </c>
      <c r="P886" s="39">
        <v>1300000</v>
      </c>
      <c r="Q886" s="39">
        <v>1300000</v>
      </c>
      <c r="R886" s="39">
        <v>1300000</v>
      </c>
      <c r="S886" s="28">
        <f t="shared" si="32"/>
        <v>10920000</v>
      </c>
      <c r="T886" s="28">
        <f t="shared" si="33"/>
        <v>910000</v>
      </c>
      <c r="U886" s="104">
        <f>SUM(S886:T889)</f>
        <v>12583938.25</v>
      </c>
      <c r="W886" s="17"/>
      <c r="Y886" s="18"/>
    </row>
    <row r="887" spans="1:27" s="7" customFormat="1" ht="21.75" customHeight="1">
      <c r="A887" s="96"/>
      <c r="B887" s="99"/>
      <c r="C887" s="99"/>
      <c r="D887" s="102"/>
      <c r="E887" s="19">
        <v>141</v>
      </c>
      <c r="F887" s="63" t="s">
        <v>238</v>
      </c>
      <c r="G887" s="15">
        <v>0</v>
      </c>
      <c r="H887" s="15">
        <v>0</v>
      </c>
      <c r="I887" s="15">
        <v>0</v>
      </c>
      <c r="J887" s="15">
        <v>0</v>
      </c>
      <c r="K887" s="15">
        <v>0</v>
      </c>
      <c r="L887" s="15">
        <v>0</v>
      </c>
      <c r="M887" s="15">
        <v>60716</v>
      </c>
      <c r="N887" s="15">
        <v>44318</v>
      </c>
      <c r="O887" s="15">
        <v>0</v>
      </c>
      <c r="P887" s="15">
        <v>0</v>
      </c>
      <c r="Q887" s="15">
        <v>118182</v>
      </c>
      <c r="R887" s="15">
        <v>472727</v>
      </c>
      <c r="S887" s="28">
        <f t="shared" si="32"/>
        <v>695943</v>
      </c>
      <c r="T887" s="28">
        <f t="shared" si="33"/>
        <v>57995.25</v>
      </c>
      <c r="U887" s="105"/>
      <c r="W887" s="17"/>
      <c r="Y887" s="18"/>
      <c r="AA887" s="17"/>
    </row>
    <row r="888" spans="1:23" s="7" customFormat="1" ht="21.75" customHeight="1">
      <c r="A888" s="96"/>
      <c r="B888" s="99"/>
      <c r="C888" s="99"/>
      <c r="D888" s="102"/>
      <c r="E888" s="14">
        <v>133</v>
      </c>
      <c r="F888" s="62" t="s">
        <v>21</v>
      </c>
      <c r="G888" s="15">
        <v>0</v>
      </c>
      <c r="H888" s="15">
        <v>0</v>
      </c>
      <c r="I888" s="15">
        <v>0</v>
      </c>
      <c r="J888" s="15">
        <v>0</v>
      </c>
      <c r="K888" s="15">
        <v>0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28">
        <f t="shared" si="32"/>
        <v>0</v>
      </c>
      <c r="T888" s="28">
        <f t="shared" si="33"/>
        <v>0</v>
      </c>
      <c r="U888" s="105"/>
      <c r="W888" s="17"/>
    </row>
    <row r="889" spans="1:25" s="7" customFormat="1" ht="21.75" customHeight="1" thickBot="1">
      <c r="A889" s="97"/>
      <c r="B889" s="100"/>
      <c r="C889" s="100"/>
      <c r="D889" s="103"/>
      <c r="E889" s="40">
        <v>232</v>
      </c>
      <c r="F889" s="66" t="s">
        <v>20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  <c r="Q889" s="21">
        <v>0</v>
      </c>
      <c r="R889" s="21">
        <v>0</v>
      </c>
      <c r="S889" s="28">
        <f t="shared" si="32"/>
        <v>0</v>
      </c>
      <c r="T889" s="28">
        <f t="shared" si="33"/>
        <v>0</v>
      </c>
      <c r="U889" s="106"/>
      <c r="W889" s="17"/>
      <c r="Y889" s="18"/>
    </row>
    <row r="890" spans="1:25" s="7" customFormat="1" ht="21.75" customHeight="1">
      <c r="A890" s="95">
        <v>218</v>
      </c>
      <c r="B890" s="98">
        <v>0</v>
      </c>
      <c r="C890" s="98">
        <v>4123112</v>
      </c>
      <c r="D890" s="101" t="s">
        <v>258</v>
      </c>
      <c r="E890" s="74">
        <v>141</v>
      </c>
      <c r="F890" s="63" t="s">
        <v>235</v>
      </c>
      <c r="G890" s="39">
        <v>0</v>
      </c>
      <c r="H890" s="39">
        <v>0</v>
      </c>
      <c r="I890" s="39">
        <v>0</v>
      </c>
      <c r="J890" s="39">
        <v>700000</v>
      </c>
      <c r="K890" s="39">
        <v>700000</v>
      </c>
      <c r="L890" s="39">
        <v>700000</v>
      </c>
      <c r="M890" s="39">
        <v>700000</v>
      </c>
      <c r="N890" s="39">
        <v>700000</v>
      </c>
      <c r="O890" s="39">
        <v>700000</v>
      </c>
      <c r="P890" s="39">
        <v>700000</v>
      </c>
      <c r="Q890" s="39">
        <v>700000</v>
      </c>
      <c r="R890" s="39">
        <v>700000</v>
      </c>
      <c r="S890" s="28">
        <f t="shared" si="32"/>
        <v>6300000</v>
      </c>
      <c r="T890" s="28">
        <f t="shared" si="33"/>
        <v>525000</v>
      </c>
      <c r="U890" s="104">
        <f>SUM(S890:T893)</f>
        <v>7038884.666666667</v>
      </c>
      <c r="W890" s="17"/>
      <c r="Y890" s="18"/>
    </row>
    <row r="891" spans="1:27" s="7" customFormat="1" ht="21.75" customHeight="1">
      <c r="A891" s="96"/>
      <c r="B891" s="99"/>
      <c r="C891" s="99"/>
      <c r="D891" s="102"/>
      <c r="E891" s="19">
        <v>141</v>
      </c>
      <c r="F891" s="63" t="s">
        <v>238</v>
      </c>
      <c r="G891" s="15">
        <v>0</v>
      </c>
      <c r="H891" s="15">
        <v>0</v>
      </c>
      <c r="I891" s="15">
        <v>0</v>
      </c>
      <c r="J891" s="15">
        <v>0</v>
      </c>
      <c r="K891" s="15">
        <v>0</v>
      </c>
      <c r="L891" s="15">
        <v>60614</v>
      </c>
      <c r="M891" s="15">
        <v>31818</v>
      </c>
      <c r="N891" s="15">
        <v>0</v>
      </c>
      <c r="O891" s="15">
        <v>0</v>
      </c>
      <c r="P891" s="15">
        <v>23864</v>
      </c>
      <c r="Q891" s="15">
        <v>81136</v>
      </c>
      <c r="R891" s="15">
        <v>0</v>
      </c>
      <c r="S891" s="28">
        <f t="shared" si="32"/>
        <v>197432</v>
      </c>
      <c r="T891" s="28">
        <f t="shared" si="33"/>
        <v>16452.666666666668</v>
      </c>
      <c r="U891" s="105"/>
      <c r="W891" s="17"/>
      <c r="Y891" s="18"/>
      <c r="AA891" s="17"/>
    </row>
    <row r="892" spans="1:23" s="7" customFormat="1" ht="21.75" customHeight="1">
      <c r="A892" s="96"/>
      <c r="B892" s="99"/>
      <c r="C892" s="99"/>
      <c r="D892" s="102"/>
      <c r="E892" s="14">
        <v>133</v>
      </c>
      <c r="F892" s="62" t="s">
        <v>21</v>
      </c>
      <c r="G892" s="15">
        <v>0</v>
      </c>
      <c r="H892" s="15">
        <v>0</v>
      </c>
      <c r="I892" s="15">
        <v>0</v>
      </c>
      <c r="J892" s="15">
        <v>0</v>
      </c>
      <c r="K892" s="15">
        <v>0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28">
        <f t="shared" si="32"/>
        <v>0</v>
      </c>
      <c r="T892" s="28">
        <f t="shared" si="33"/>
        <v>0</v>
      </c>
      <c r="U892" s="105"/>
      <c r="W892" s="17"/>
    </row>
    <row r="893" spans="1:25" s="7" customFormat="1" ht="21.75" customHeight="1" thickBot="1">
      <c r="A893" s="97"/>
      <c r="B893" s="100"/>
      <c r="C893" s="100"/>
      <c r="D893" s="103"/>
      <c r="E893" s="40">
        <v>232</v>
      </c>
      <c r="F893" s="66" t="s">
        <v>20</v>
      </c>
      <c r="G893" s="21">
        <v>0</v>
      </c>
      <c r="H893" s="21">
        <v>0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0</v>
      </c>
      <c r="P893" s="21">
        <v>0</v>
      </c>
      <c r="Q893" s="21">
        <v>0</v>
      </c>
      <c r="R893" s="21">
        <v>0</v>
      </c>
      <c r="S893" s="28">
        <f t="shared" si="32"/>
        <v>0</v>
      </c>
      <c r="T893" s="28">
        <f t="shared" si="33"/>
        <v>0</v>
      </c>
      <c r="U893" s="106"/>
      <c r="W893" s="17"/>
      <c r="Y893" s="18"/>
    </row>
    <row r="894" spans="1:25" s="7" customFormat="1" ht="21.75" customHeight="1">
      <c r="A894" s="95">
        <v>219</v>
      </c>
      <c r="B894" s="98">
        <v>0</v>
      </c>
      <c r="C894" s="98">
        <v>2632479</v>
      </c>
      <c r="D894" s="101" t="s">
        <v>259</v>
      </c>
      <c r="E894" s="74">
        <v>141</v>
      </c>
      <c r="F894" s="63" t="s">
        <v>235</v>
      </c>
      <c r="G894" s="39">
        <v>0</v>
      </c>
      <c r="H894" s="39">
        <v>0</v>
      </c>
      <c r="I894" s="39">
        <v>0</v>
      </c>
      <c r="J894" s="39">
        <v>800000</v>
      </c>
      <c r="K894" s="39">
        <v>800000</v>
      </c>
      <c r="L894" s="39">
        <v>800000</v>
      </c>
      <c r="M894" s="39">
        <v>800000</v>
      </c>
      <c r="N894" s="39">
        <v>800000</v>
      </c>
      <c r="O894" s="39">
        <v>800000</v>
      </c>
      <c r="P894" s="39">
        <v>800000</v>
      </c>
      <c r="Q894" s="39">
        <v>800000</v>
      </c>
      <c r="R894" s="39">
        <v>800000</v>
      </c>
      <c r="S894" s="28">
        <f t="shared" si="32"/>
        <v>7200000</v>
      </c>
      <c r="T894" s="28">
        <f t="shared" si="33"/>
        <v>600000</v>
      </c>
      <c r="U894" s="104">
        <f>SUM(S894:T897)</f>
        <v>7800000</v>
      </c>
      <c r="W894" s="17"/>
      <c r="Y894" s="18"/>
    </row>
    <row r="895" spans="1:27" s="7" customFormat="1" ht="21.75" customHeight="1">
      <c r="A895" s="96"/>
      <c r="B895" s="99"/>
      <c r="C895" s="99"/>
      <c r="D895" s="102"/>
      <c r="E895" s="19">
        <v>141</v>
      </c>
      <c r="F895" s="63" t="s">
        <v>238</v>
      </c>
      <c r="G895" s="15">
        <v>0</v>
      </c>
      <c r="H895" s="15">
        <v>0</v>
      </c>
      <c r="I895" s="15">
        <v>0</v>
      </c>
      <c r="J895" s="15">
        <v>0</v>
      </c>
      <c r="K895" s="15">
        <v>0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0</v>
      </c>
      <c r="R895" s="15">
        <v>0</v>
      </c>
      <c r="S895" s="28">
        <f t="shared" si="32"/>
        <v>0</v>
      </c>
      <c r="T895" s="28">
        <f t="shared" si="33"/>
        <v>0</v>
      </c>
      <c r="U895" s="105"/>
      <c r="W895" s="17"/>
      <c r="Y895" s="18"/>
      <c r="AA895" s="17"/>
    </row>
    <row r="896" spans="1:23" s="7" customFormat="1" ht="21.75" customHeight="1">
      <c r="A896" s="96"/>
      <c r="B896" s="99"/>
      <c r="C896" s="99"/>
      <c r="D896" s="102"/>
      <c r="E896" s="14">
        <v>133</v>
      </c>
      <c r="F896" s="62" t="s">
        <v>21</v>
      </c>
      <c r="G896" s="15">
        <v>0</v>
      </c>
      <c r="H896" s="15">
        <v>0</v>
      </c>
      <c r="I896" s="15">
        <v>0</v>
      </c>
      <c r="J896" s="15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28">
        <f t="shared" si="32"/>
        <v>0</v>
      </c>
      <c r="T896" s="28">
        <f t="shared" si="33"/>
        <v>0</v>
      </c>
      <c r="U896" s="105"/>
      <c r="W896" s="17"/>
    </row>
    <row r="897" spans="1:25" s="7" customFormat="1" ht="21.75" customHeight="1" thickBot="1">
      <c r="A897" s="97"/>
      <c r="B897" s="100"/>
      <c r="C897" s="100"/>
      <c r="D897" s="103"/>
      <c r="E897" s="40">
        <v>232</v>
      </c>
      <c r="F897" s="66" t="s">
        <v>20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8">
        <f t="shared" si="32"/>
        <v>0</v>
      </c>
      <c r="T897" s="28">
        <f t="shared" si="33"/>
        <v>0</v>
      </c>
      <c r="U897" s="106"/>
      <c r="W897" s="17"/>
      <c r="Y897" s="18"/>
    </row>
    <row r="898" spans="1:25" s="7" customFormat="1" ht="21.75" customHeight="1">
      <c r="A898" s="95">
        <v>220</v>
      </c>
      <c r="B898" s="98">
        <v>0</v>
      </c>
      <c r="C898" s="98">
        <v>3965868</v>
      </c>
      <c r="D898" s="101" t="s">
        <v>260</v>
      </c>
      <c r="E898" s="74">
        <v>141</v>
      </c>
      <c r="F898" s="63" t="s">
        <v>235</v>
      </c>
      <c r="G898" s="39">
        <v>0</v>
      </c>
      <c r="H898" s="39">
        <v>0</v>
      </c>
      <c r="I898" s="39">
        <v>0</v>
      </c>
      <c r="J898" s="39">
        <v>0</v>
      </c>
      <c r="K898" s="39">
        <v>533333</v>
      </c>
      <c r="L898" s="39">
        <v>800000</v>
      </c>
      <c r="M898" s="39">
        <v>800000</v>
      </c>
      <c r="N898" s="39">
        <v>800000</v>
      </c>
      <c r="O898" s="39">
        <v>800000</v>
      </c>
      <c r="P898" s="39">
        <v>800000</v>
      </c>
      <c r="Q898" s="39">
        <v>800000</v>
      </c>
      <c r="R898" s="39">
        <v>800000</v>
      </c>
      <c r="S898" s="28">
        <f t="shared" si="32"/>
        <v>6133333</v>
      </c>
      <c r="T898" s="28">
        <f t="shared" si="33"/>
        <v>511111.0833333333</v>
      </c>
      <c r="U898" s="104">
        <f>SUM(S898:T901)</f>
        <v>6930049.75</v>
      </c>
      <c r="W898" s="17"/>
      <c r="Y898" s="18"/>
    </row>
    <row r="899" spans="1:27" s="7" customFormat="1" ht="21.75" customHeight="1">
      <c r="A899" s="96"/>
      <c r="B899" s="99"/>
      <c r="C899" s="99"/>
      <c r="D899" s="102"/>
      <c r="E899" s="19">
        <v>141</v>
      </c>
      <c r="F899" s="63" t="s">
        <v>238</v>
      </c>
      <c r="G899" s="15">
        <v>0</v>
      </c>
      <c r="H899" s="15">
        <v>0</v>
      </c>
      <c r="I899" s="15">
        <v>0</v>
      </c>
      <c r="J899" s="15">
        <v>0</v>
      </c>
      <c r="K899" s="15">
        <v>0</v>
      </c>
      <c r="L899" s="15">
        <v>0</v>
      </c>
      <c r="M899" s="15">
        <v>0</v>
      </c>
      <c r="N899" s="15">
        <v>154545</v>
      </c>
      <c r="O899" s="15">
        <v>72727</v>
      </c>
      <c r="P899" s="15">
        <v>36364</v>
      </c>
      <c r="Q899" s="15">
        <v>0</v>
      </c>
      <c r="R899" s="15">
        <v>0</v>
      </c>
      <c r="S899" s="28">
        <f t="shared" si="32"/>
        <v>263636</v>
      </c>
      <c r="T899" s="28">
        <f t="shared" si="33"/>
        <v>21969.666666666668</v>
      </c>
      <c r="U899" s="105"/>
      <c r="W899" s="17"/>
      <c r="Y899" s="18"/>
      <c r="AA899" s="17"/>
    </row>
    <row r="900" spans="1:23" s="7" customFormat="1" ht="21.75" customHeight="1">
      <c r="A900" s="96"/>
      <c r="B900" s="99"/>
      <c r="C900" s="99"/>
      <c r="D900" s="102"/>
      <c r="E900" s="14">
        <v>133</v>
      </c>
      <c r="F900" s="62" t="s">
        <v>21</v>
      </c>
      <c r="G900" s="15">
        <v>0</v>
      </c>
      <c r="H900" s="15">
        <v>0</v>
      </c>
      <c r="I900" s="15">
        <v>0</v>
      </c>
      <c r="J900" s="15">
        <v>0</v>
      </c>
      <c r="K900" s="15">
        <v>0</v>
      </c>
      <c r="L900" s="15">
        <v>0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28">
        <f t="shared" si="32"/>
        <v>0</v>
      </c>
      <c r="T900" s="28">
        <f t="shared" si="33"/>
        <v>0</v>
      </c>
      <c r="U900" s="105"/>
      <c r="W900" s="17"/>
    </row>
    <row r="901" spans="1:25" s="7" customFormat="1" ht="21.75" customHeight="1" thickBot="1">
      <c r="A901" s="97"/>
      <c r="B901" s="100"/>
      <c r="C901" s="100"/>
      <c r="D901" s="103"/>
      <c r="E901" s="40">
        <v>232</v>
      </c>
      <c r="F901" s="66" t="s">
        <v>20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8">
        <f t="shared" si="32"/>
        <v>0</v>
      </c>
      <c r="T901" s="28">
        <f t="shared" si="33"/>
        <v>0</v>
      </c>
      <c r="U901" s="106"/>
      <c r="W901" s="17"/>
      <c r="Y901" s="18"/>
    </row>
    <row r="902" spans="1:25" s="7" customFormat="1" ht="21.75" customHeight="1">
      <c r="A902" s="95">
        <v>221</v>
      </c>
      <c r="B902" s="98">
        <v>0</v>
      </c>
      <c r="C902" s="98">
        <v>2916658</v>
      </c>
      <c r="D902" s="101" t="s">
        <v>261</v>
      </c>
      <c r="E902" s="74">
        <v>141</v>
      </c>
      <c r="F902" s="63" t="s">
        <v>235</v>
      </c>
      <c r="G902" s="39">
        <v>0</v>
      </c>
      <c r="H902" s="39">
        <v>0</v>
      </c>
      <c r="I902" s="39">
        <v>0</v>
      </c>
      <c r="J902" s="39">
        <v>0</v>
      </c>
      <c r="K902" s="39">
        <v>0</v>
      </c>
      <c r="L902" s="39">
        <v>800000</v>
      </c>
      <c r="M902" s="39">
        <v>800000</v>
      </c>
      <c r="N902" s="39">
        <v>800000</v>
      </c>
      <c r="O902" s="39">
        <v>800000</v>
      </c>
      <c r="P902" s="39">
        <v>800000</v>
      </c>
      <c r="Q902" s="39">
        <v>800000</v>
      </c>
      <c r="R902" s="39">
        <v>800000</v>
      </c>
      <c r="S902" s="28">
        <f t="shared" si="32"/>
        <v>5600000</v>
      </c>
      <c r="T902" s="28">
        <f t="shared" si="33"/>
        <v>466666.6666666667</v>
      </c>
      <c r="U902" s="104">
        <f>SUM(S902:T905)</f>
        <v>6130805.416666667</v>
      </c>
      <c r="W902" s="17"/>
      <c r="Y902" s="18"/>
    </row>
    <row r="903" spans="1:27" s="7" customFormat="1" ht="21.75" customHeight="1">
      <c r="A903" s="96"/>
      <c r="B903" s="99"/>
      <c r="C903" s="99"/>
      <c r="D903" s="102"/>
      <c r="E903" s="19">
        <v>141</v>
      </c>
      <c r="F903" s="63" t="s">
        <v>238</v>
      </c>
      <c r="G903" s="15">
        <v>0</v>
      </c>
      <c r="H903" s="15">
        <v>0</v>
      </c>
      <c r="I903" s="15">
        <v>0</v>
      </c>
      <c r="J903" s="15">
        <v>0</v>
      </c>
      <c r="K903" s="15">
        <v>0</v>
      </c>
      <c r="L903" s="15">
        <v>40023</v>
      </c>
      <c r="M903" s="15">
        <v>19182</v>
      </c>
      <c r="N903" s="15">
        <v>0</v>
      </c>
      <c r="O903" s="15">
        <v>0</v>
      </c>
      <c r="P903" s="15">
        <v>0</v>
      </c>
      <c r="Q903" s="15">
        <v>0</v>
      </c>
      <c r="R903" s="15">
        <v>0</v>
      </c>
      <c r="S903" s="28">
        <f t="shared" si="32"/>
        <v>59205</v>
      </c>
      <c r="T903" s="28">
        <f t="shared" si="33"/>
        <v>4933.75</v>
      </c>
      <c r="U903" s="105"/>
      <c r="W903" s="17"/>
      <c r="Y903" s="18"/>
      <c r="AA903" s="17"/>
    </row>
    <row r="904" spans="1:23" s="7" customFormat="1" ht="21.75" customHeight="1">
      <c r="A904" s="96"/>
      <c r="B904" s="99"/>
      <c r="C904" s="99"/>
      <c r="D904" s="102"/>
      <c r="E904" s="14">
        <v>133</v>
      </c>
      <c r="F904" s="62" t="s">
        <v>21</v>
      </c>
      <c r="G904" s="15">
        <v>0</v>
      </c>
      <c r="H904" s="15">
        <v>0</v>
      </c>
      <c r="I904" s="15">
        <v>0</v>
      </c>
      <c r="J904" s="15">
        <v>0</v>
      </c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15">
        <v>0</v>
      </c>
      <c r="Q904" s="15">
        <v>0</v>
      </c>
      <c r="R904" s="15">
        <v>0</v>
      </c>
      <c r="S904" s="28">
        <f t="shared" si="32"/>
        <v>0</v>
      </c>
      <c r="T904" s="28">
        <f t="shared" si="33"/>
        <v>0</v>
      </c>
      <c r="U904" s="105"/>
      <c r="W904" s="17"/>
    </row>
    <row r="905" spans="1:25" s="7" customFormat="1" ht="21.75" customHeight="1" thickBot="1">
      <c r="A905" s="97"/>
      <c r="B905" s="100"/>
      <c r="C905" s="100"/>
      <c r="D905" s="103"/>
      <c r="E905" s="40">
        <v>232</v>
      </c>
      <c r="F905" s="66" t="s">
        <v>20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8">
        <f t="shared" si="32"/>
        <v>0</v>
      </c>
      <c r="T905" s="28">
        <f t="shared" si="33"/>
        <v>0</v>
      </c>
      <c r="U905" s="106"/>
      <c r="W905" s="17"/>
      <c r="Y905" s="18"/>
    </row>
    <row r="906" spans="1:25" s="7" customFormat="1" ht="21.75" customHeight="1">
      <c r="A906" s="95">
        <v>222</v>
      </c>
      <c r="B906" s="98">
        <v>0</v>
      </c>
      <c r="C906" s="98">
        <v>4662038</v>
      </c>
      <c r="D906" s="101" t="s">
        <v>262</v>
      </c>
      <c r="E906" s="74">
        <v>141</v>
      </c>
      <c r="F906" s="63" t="s">
        <v>235</v>
      </c>
      <c r="G906" s="39">
        <v>0</v>
      </c>
      <c r="H906" s="39">
        <v>0</v>
      </c>
      <c r="I906" s="39">
        <v>0</v>
      </c>
      <c r="J906" s="39">
        <v>0</v>
      </c>
      <c r="K906" s="39">
        <v>0</v>
      </c>
      <c r="L906" s="39">
        <v>800000</v>
      </c>
      <c r="M906" s="39">
        <v>800000</v>
      </c>
      <c r="N906" s="39">
        <v>800000</v>
      </c>
      <c r="O906" s="39">
        <v>800000</v>
      </c>
      <c r="P906" s="39">
        <v>800000</v>
      </c>
      <c r="Q906" s="39">
        <v>800000</v>
      </c>
      <c r="R906" s="39">
        <v>800000</v>
      </c>
      <c r="S906" s="28">
        <f t="shared" si="32"/>
        <v>5600000</v>
      </c>
      <c r="T906" s="28">
        <f t="shared" si="33"/>
        <v>466666.6666666667</v>
      </c>
      <c r="U906" s="104">
        <f>SUM(S906:T909)</f>
        <v>6299746.916666667</v>
      </c>
      <c r="W906" s="17"/>
      <c r="Y906" s="18"/>
    </row>
    <row r="907" spans="1:27" s="7" customFormat="1" ht="21.75" customHeight="1">
      <c r="A907" s="96"/>
      <c r="B907" s="99"/>
      <c r="C907" s="99"/>
      <c r="D907" s="102"/>
      <c r="E907" s="19">
        <v>141</v>
      </c>
      <c r="F907" s="63" t="s">
        <v>238</v>
      </c>
      <c r="G907" s="15">
        <v>0</v>
      </c>
      <c r="H907" s="15">
        <v>0</v>
      </c>
      <c r="I907" s="15">
        <v>0</v>
      </c>
      <c r="J907" s="15">
        <v>0</v>
      </c>
      <c r="K907" s="15">
        <v>0</v>
      </c>
      <c r="L907" s="15">
        <v>0</v>
      </c>
      <c r="M907" s="15">
        <v>0</v>
      </c>
      <c r="N907" s="15">
        <v>54545</v>
      </c>
      <c r="O907" s="15">
        <v>54545</v>
      </c>
      <c r="P907" s="15">
        <v>106061</v>
      </c>
      <c r="Q907" s="15">
        <v>0</v>
      </c>
      <c r="R907" s="15">
        <v>0</v>
      </c>
      <c r="S907" s="28">
        <f t="shared" si="32"/>
        <v>215151</v>
      </c>
      <c r="T907" s="28">
        <f t="shared" si="33"/>
        <v>17929.25</v>
      </c>
      <c r="U907" s="105"/>
      <c r="W907" s="17"/>
      <c r="Y907" s="18"/>
      <c r="AA907" s="17"/>
    </row>
    <row r="908" spans="1:23" s="7" customFormat="1" ht="21.75" customHeight="1">
      <c r="A908" s="96"/>
      <c r="B908" s="99"/>
      <c r="C908" s="99"/>
      <c r="D908" s="102"/>
      <c r="E908" s="14">
        <v>133</v>
      </c>
      <c r="F908" s="62" t="s">
        <v>21</v>
      </c>
      <c r="G908" s="15">
        <v>0</v>
      </c>
      <c r="H908" s="15">
        <v>0</v>
      </c>
      <c r="I908" s="15">
        <v>0</v>
      </c>
      <c r="J908" s="15">
        <v>0</v>
      </c>
      <c r="K908" s="15">
        <v>0</v>
      </c>
      <c r="L908" s="15">
        <v>0</v>
      </c>
      <c r="M908" s="15">
        <v>0</v>
      </c>
      <c r="N908" s="15">
        <v>0</v>
      </c>
      <c r="O908" s="15">
        <v>0</v>
      </c>
      <c r="P908" s="15">
        <v>0</v>
      </c>
      <c r="Q908" s="15">
        <v>0</v>
      </c>
      <c r="R908" s="15">
        <v>0</v>
      </c>
      <c r="S908" s="28">
        <f t="shared" si="32"/>
        <v>0</v>
      </c>
      <c r="T908" s="28">
        <f t="shared" si="33"/>
        <v>0</v>
      </c>
      <c r="U908" s="105"/>
      <c r="W908" s="17"/>
    </row>
    <row r="909" spans="1:25" s="7" customFormat="1" ht="21.75" customHeight="1" thickBot="1">
      <c r="A909" s="97"/>
      <c r="B909" s="100"/>
      <c r="C909" s="100"/>
      <c r="D909" s="103"/>
      <c r="E909" s="40">
        <v>232</v>
      </c>
      <c r="F909" s="66" t="s">
        <v>20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  <c r="Q909" s="21">
        <v>0</v>
      </c>
      <c r="R909" s="21">
        <v>0</v>
      </c>
      <c r="S909" s="28">
        <f t="shared" si="32"/>
        <v>0</v>
      </c>
      <c r="T909" s="28">
        <f t="shared" si="33"/>
        <v>0</v>
      </c>
      <c r="U909" s="106"/>
      <c r="W909" s="17"/>
      <c r="Y909" s="18"/>
    </row>
    <row r="910" spans="1:25" s="7" customFormat="1" ht="21.75" customHeight="1">
      <c r="A910" s="95">
        <v>223</v>
      </c>
      <c r="B910" s="98">
        <v>0</v>
      </c>
      <c r="C910" s="98">
        <v>1003432</v>
      </c>
      <c r="D910" s="101" t="s">
        <v>263</v>
      </c>
      <c r="E910" s="74">
        <v>141</v>
      </c>
      <c r="F910" s="63" t="s">
        <v>235</v>
      </c>
      <c r="G910" s="39">
        <v>0</v>
      </c>
      <c r="H910" s="39">
        <v>0</v>
      </c>
      <c r="I910" s="39">
        <v>0</v>
      </c>
      <c r="J910" s="39">
        <v>0</v>
      </c>
      <c r="K910" s="39">
        <v>0</v>
      </c>
      <c r="L910" s="39">
        <v>1200000</v>
      </c>
      <c r="M910" s="39">
        <v>1200000</v>
      </c>
      <c r="N910" s="39">
        <v>1200000</v>
      </c>
      <c r="O910" s="39">
        <v>1200000</v>
      </c>
      <c r="P910" s="39">
        <v>1200000</v>
      </c>
      <c r="Q910" s="39">
        <v>1200000</v>
      </c>
      <c r="R910" s="39">
        <v>1200000</v>
      </c>
      <c r="S910" s="28">
        <f t="shared" si="32"/>
        <v>8400000</v>
      </c>
      <c r="T910" s="28">
        <f t="shared" si="33"/>
        <v>700000</v>
      </c>
      <c r="U910" s="104">
        <f>SUM(S910:T913)</f>
        <v>9100000</v>
      </c>
      <c r="W910" s="17"/>
      <c r="Y910" s="18"/>
    </row>
    <row r="911" spans="1:27" s="7" customFormat="1" ht="21.75" customHeight="1">
      <c r="A911" s="96"/>
      <c r="B911" s="99"/>
      <c r="C911" s="99"/>
      <c r="D911" s="102"/>
      <c r="E911" s="19">
        <v>141</v>
      </c>
      <c r="F911" s="63" t="s">
        <v>238</v>
      </c>
      <c r="G911" s="15">
        <v>0</v>
      </c>
      <c r="H911" s="15">
        <v>0</v>
      </c>
      <c r="I911" s="15">
        <v>0</v>
      </c>
      <c r="J911" s="15">
        <v>0</v>
      </c>
      <c r="K911" s="15">
        <v>0</v>
      </c>
      <c r="L911" s="15">
        <v>0</v>
      </c>
      <c r="M911" s="15">
        <v>0</v>
      </c>
      <c r="N911" s="15">
        <v>0</v>
      </c>
      <c r="O911" s="15">
        <v>0</v>
      </c>
      <c r="P911" s="15">
        <v>0</v>
      </c>
      <c r="Q911" s="15">
        <v>0</v>
      </c>
      <c r="R911" s="15">
        <v>0</v>
      </c>
      <c r="S911" s="28">
        <f t="shared" si="32"/>
        <v>0</v>
      </c>
      <c r="T911" s="28">
        <f t="shared" si="33"/>
        <v>0</v>
      </c>
      <c r="U911" s="105"/>
      <c r="W911" s="17"/>
      <c r="Y911" s="18"/>
      <c r="AA911" s="17"/>
    </row>
    <row r="912" spans="1:23" s="7" customFormat="1" ht="21.75" customHeight="1">
      <c r="A912" s="96"/>
      <c r="B912" s="99"/>
      <c r="C912" s="99"/>
      <c r="D912" s="102"/>
      <c r="E912" s="14">
        <v>133</v>
      </c>
      <c r="F912" s="62" t="s">
        <v>21</v>
      </c>
      <c r="G912" s="15">
        <v>0</v>
      </c>
      <c r="H912" s="15">
        <v>0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28">
        <f t="shared" si="32"/>
        <v>0</v>
      </c>
      <c r="T912" s="28">
        <f t="shared" si="33"/>
        <v>0</v>
      </c>
      <c r="U912" s="105"/>
      <c r="W912" s="17"/>
    </row>
    <row r="913" spans="1:25" s="7" customFormat="1" ht="21.75" customHeight="1" thickBot="1">
      <c r="A913" s="97"/>
      <c r="B913" s="100"/>
      <c r="C913" s="100"/>
      <c r="D913" s="103"/>
      <c r="E913" s="40">
        <v>232</v>
      </c>
      <c r="F913" s="66" t="s">
        <v>20</v>
      </c>
      <c r="G913" s="21">
        <v>0</v>
      </c>
      <c r="H913" s="21">
        <v>0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  <c r="Q913" s="21">
        <v>0</v>
      </c>
      <c r="R913" s="21">
        <v>0</v>
      </c>
      <c r="S913" s="28">
        <f aca="true" t="shared" si="34" ref="S913:S933">SUM(G913:R913)</f>
        <v>0</v>
      </c>
      <c r="T913" s="28">
        <f aca="true" t="shared" si="35" ref="T913:T933">S913/12</f>
        <v>0</v>
      </c>
      <c r="U913" s="106"/>
      <c r="W913" s="17"/>
      <c r="Y913" s="18"/>
    </row>
    <row r="914" spans="1:25" s="7" customFormat="1" ht="21.75" customHeight="1">
      <c r="A914" s="95">
        <v>224</v>
      </c>
      <c r="B914" s="98">
        <v>0</v>
      </c>
      <c r="C914" s="98">
        <v>2703803</v>
      </c>
      <c r="D914" s="101" t="s">
        <v>265</v>
      </c>
      <c r="E914" s="74">
        <v>141</v>
      </c>
      <c r="F914" s="63" t="s">
        <v>235</v>
      </c>
      <c r="G914" s="39">
        <v>0</v>
      </c>
      <c r="H914" s="39">
        <v>0</v>
      </c>
      <c r="I914" s="39">
        <v>0</v>
      </c>
      <c r="J914" s="39">
        <v>0</v>
      </c>
      <c r="K914" s="39">
        <v>0</v>
      </c>
      <c r="L914" s="39">
        <v>0</v>
      </c>
      <c r="M914" s="39">
        <v>633333</v>
      </c>
      <c r="N914" s="39">
        <v>1000000</v>
      </c>
      <c r="O914" s="39">
        <v>1000000</v>
      </c>
      <c r="P914" s="39">
        <v>1000000</v>
      </c>
      <c r="Q914" s="39">
        <v>1000000</v>
      </c>
      <c r="R914" s="39">
        <v>1000000</v>
      </c>
      <c r="S914" s="28">
        <f t="shared" si="34"/>
        <v>5633333</v>
      </c>
      <c r="T914" s="28">
        <f t="shared" si="35"/>
        <v>469444.4166666667</v>
      </c>
      <c r="U914" s="104">
        <f>SUM(S914:T917)</f>
        <v>6201262.166666667</v>
      </c>
      <c r="W914" s="17"/>
      <c r="Y914" s="18"/>
    </row>
    <row r="915" spans="1:27" s="7" customFormat="1" ht="21.75" customHeight="1">
      <c r="A915" s="96"/>
      <c r="B915" s="99"/>
      <c r="C915" s="99"/>
      <c r="D915" s="102"/>
      <c r="E915" s="19">
        <v>141</v>
      </c>
      <c r="F915" s="63" t="s">
        <v>238</v>
      </c>
      <c r="G915" s="15">
        <v>0</v>
      </c>
      <c r="H915" s="15">
        <v>0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15">
        <v>90909</v>
      </c>
      <c r="P915" s="15">
        <v>0</v>
      </c>
      <c r="Q915" s="15">
        <v>0</v>
      </c>
      <c r="R915" s="15">
        <v>0</v>
      </c>
      <c r="S915" s="28">
        <f t="shared" si="34"/>
        <v>90909</v>
      </c>
      <c r="T915" s="28">
        <f t="shared" si="35"/>
        <v>7575.75</v>
      </c>
      <c r="U915" s="105"/>
      <c r="W915" s="17"/>
      <c r="Y915" s="18"/>
      <c r="AA915" s="17"/>
    </row>
    <row r="916" spans="1:23" s="7" customFormat="1" ht="21.75" customHeight="1">
      <c r="A916" s="96"/>
      <c r="B916" s="99"/>
      <c r="C916" s="99"/>
      <c r="D916" s="102"/>
      <c r="E916" s="14">
        <v>133</v>
      </c>
      <c r="F916" s="62" t="s">
        <v>21</v>
      </c>
      <c r="G916" s="15">
        <v>0</v>
      </c>
      <c r="H916" s="15">
        <v>0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15">
        <v>0</v>
      </c>
      <c r="P916" s="15">
        <v>0</v>
      </c>
      <c r="Q916" s="15">
        <v>0</v>
      </c>
      <c r="R916" s="15">
        <v>0</v>
      </c>
      <c r="S916" s="28">
        <f t="shared" si="34"/>
        <v>0</v>
      </c>
      <c r="T916" s="28">
        <f t="shared" si="35"/>
        <v>0</v>
      </c>
      <c r="U916" s="105"/>
      <c r="W916" s="17"/>
    </row>
    <row r="917" spans="1:25" s="7" customFormat="1" ht="21.75" customHeight="1" thickBot="1">
      <c r="A917" s="97"/>
      <c r="B917" s="100"/>
      <c r="C917" s="100"/>
      <c r="D917" s="103"/>
      <c r="E917" s="40">
        <v>232</v>
      </c>
      <c r="F917" s="66" t="s">
        <v>20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8">
        <f t="shared" si="34"/>
        <v>0</v>
      </c>
      <c r="T917" s="28">
        <f t="shared" si="35"/>
        <v>0</v>
      </c>
      <c r="U917" s="106"/>
      <c r="W917" s="17"/>
      <c r="Y917" s="18"/>
    </row>
    <row r="918" spans="1:25" s="7" customFormat="1" ht="21.75" customHeight="1">
      <c r="A918" s="95">
        <v>225</v>
      </c>
      <c r="B918" s="98">
        <v>0</v>
      </c>
      <c r="C918" s="98">
        <v>2096620</v>
      </c>
      <c r="D918" s="101" t="s">
        <v>266</v>
      </c>
      <c r="E918" s="74">
        <v>141</v>
      </c>
      <c r="F918" s="63" t="s">
        <v>235</v>
      </c>
      <c r="G918" s="39">
        <v>0</v>
      </c>
      <c r="H918" s="39">
        <v>0</v>
      </c>
      <c r="I918" s="39">
        <v>0</v>
      </c>
      <c r="J918" s="39">
        <v>0</v>
      </c>
      <c r="K918" s="39">
        <v>0</v>
      </c>
      <c r="L918" s="39">
        <v>0</v>
      </c>
      <c r="M918" s="39">
        <v>0</v>
      </c>
      <c r="N918" s="39">
        <v>0</v>
      </c>
      <c r="O918" s="39">
        <v>1000000</v>
      </c>
      <c r="P918" s="39">
        <v>1200000</v>
      </c>
      <c r="Q918" s="39">
        <v>1200000</v>
      </c>
      <c r="R918" s="39">
        <v>1200000</v>
      </c>
      <c r="S918" s="28">
        <f t="shared" si="34"/>
        <v>4600000</v>
      </c>
      <c r="T918" s="28">
        <f t="shared" si="35"/>
        <v>383333.3333333333</v>
      </c>
      <c r="U918" s="104">
        <f>SUM(S918:T921)</f>
        <v>5805353.666666666</v>
      </c>
      <c r="W918" s="17"/>
      <c r="Y918" s="18"/>
    </row>
    <row r="919" spans="1:27" s="7" customFormat="1" ht="21.75" customHeight="1">
      <c r="A919" s="96"/>
      <c r="B919" s="99"/>
      <c r="C919" s="99"/>
      <c r="D919" s="102"/>
      <c r="E919" s="19">
        <v>141</v>
      </c>
      <c r="F919" s="63" t="s">
        <v>238</v>
      </c>
      <c r="G919" s="15">
        <v>0</v>
      </c>
      <c r="H919" s="15">
        <v>0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15">
        <v>227273</v>
      </c>
      <c r="P919" s="15">
        <v>167879</v>
      </c>
      <c r="Q919" s="15">
        <v>363636</v>
      </c>
      <c r="R919" s="15">
        <v>0</v>
      </c>
      <c r="S919" s="28">
        <f t="shared" si="34"/>
        <v>758788</v>
      </c>
      <c r="T919" s="28">
        <f t="shared" si="35"/>
        <v>63232.333333333336</v>
      </c>
      <c r="U919" s="105"/>
      <c r="W919" s="17"/>
      <c r="Y919" s="18"/>
      <c r="AA919" s="17"/>
    </row>
    <row r="920" spans="1:23" s="7" customFormat="1" ht="21.75" customHeight="1">
      <c r="A920" s="96"/>
      <c r="B920" s="99"/>
      <c r="C920" s="99"/>
      <c r="D920" s="102"/>
      <c r="E920" s="14">
        <v>133</v>
      </c>
      <c r="F920" s="62" t="s">
        <v>21</v>
      </c>
      <c r="G920" s="15">
        <v>0</v>
      </c>
      <c r="H920" s="15">
        <v>0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15">
        <v>0</v>
      </c>
      <c r="P920" s="15">
        <v>0</v>
      </c>
      <c r="Q920" s="15">
        <v>0</v>
      </c>
      <c r="R920" s="15">
        <v>0</v>
      </c>
      <c r="S920" s="28">
        <f t="shared" si="34"/>
        <v>0</v>
      </c>
      <c r="T920" s="28">
        <f t="shared" si="35"/>
        <v>0</v>
      </c>
      <c r="U920" s="105"/>
      <c r="W920" s="17"/>
    </row>
    <row r="921" spans="1:25" s="7" customFormat="1" ht="21.75" customHeight="1" thickBot="1">
      <c r="A921" s="97"/>
      <c r="B921" s="100"/>
      <c r="C921" s="100"/>
      <c r="D921" s="103"/>
      <c r="E921" s="40">
        <v>232</v>
      </c>
      <c r="F921" s="66" t="s">
        <v>20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8">
        <f t="shared" si="34"/>
        <v>0</v>
      </c>
      <c r="T921" s="28">
        <f t="shared" si="35"/>
        <v>0</v>
      </c>
      <c r="U921" s="106"/>
      <c r="W921" s="17"/>
      <c r="Y921" s="18"/>
    </row>
    <row r="922" spans="1:25" s="7" customFormat="1" ht="21.75" customHeight="1">
      <c r="A922" s="95">
        <v>226</v>
      </c>
      <c r="B922" s="98">
        <v>0</v>
      </c>
      <c r="C922" s="98">
        <v>2936827</v>
      </c>
      <c r="D922" s="101" t="s">
        <v>267</v>
      </c>
      <c r="E922" s="74">
        <v>141</v>
      </c>
      <c r="F922" s="63" t="s">
        <v>235</v>
      </c>
      <c r="G922" s="39">
        <v>0</v>
      </c>
      <c r="H922" s="39">
        <v>0</v>
      </c>
      <c r="I922" s="39">
        <v>0</v>
      </c>
      <c r="J922" s="39">
        <v>0</v>
      </c>
      <c r="K922" s="39">
        <v>0</v>
      </c>
      <c r="L922" s="39">
        <v>0</v>
      </c>
      <c r="M922" s="39">
        <v>0</v>
      </c>
      <c r="N922" s="39">
        <v>0</v>
      </c>
      <c r="O922" s="39">
        <v>533333</v>
      </c>
      <c r="P922" s="39">
        <v>1000000</v>
      </c>
      <c r="Q922" s="39">
        <v>10000000</v>
      </c>
      <c r="R922" s="39">
        <v>0</v>
      </c>
      <c r="S922" s="28">
        <f t="shared" si="34"/>
        <v>11533333</v>
      </c>
      <c r="T922" s="28">
        <f t="shared" si="35"/>
        <v>961111.0833333334</v>
      </c>
      <c r="U922" s="104">
        <f>SUM(S922:T925)</f>
        <v>12494444.083333334</v>
      </c>
      <c r="W922" s="17"/>
      <c r="Y922" s="18"/>
    </row>
    <row r="923" spans="1:27" s="7" customFormat="1" ht="21.75" customHeight="1">
      <c r="A923" s="96"/>
      <c r="B923" s="99"/>
      <c r="C923" s="99"/>
      <c r="D923" s="102"/>
      <c r="E923" s="19">
        <v>141</v>
      </c>
      <c r="F923" s="63" t="s">
        <v>238</v>
      </c>
      <c r="G923" s="15">
        <v>0</v>
      </c>
      <c r="H923" s="15">
        <v>0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15">
        <v>0</v>
      </c>
      <c r="P923" s="15">
        <v>0</v>
      </c>
      <c r="Q923" s="15">
        <v>0</v>
      </c>
      <c r="R923" s="15">
        <v>0</v>
      </c>
      <c r="S923" s="28">
        <f t="shared" si="34"/>
        <v>0</v>
      </c>
      <c r="T923" s="28">
        <f t="shared" si="35"/>
        <v>0</v>
      </c>
      <c r="U923" s="105"/>
      <c r="W923" s="17"/>
      <c r="Y923" s="18"/>
      <c r="AA923" s="17"/>
    </row>
    <row r="924" spans="1:23" s="7" customFormat="1" ht="21.75" customHeight="1">
      <c r="A924" s="96"/>
      <c r="B924" s="99"/>
      <c r="C924" s="99"/>
      <c r="D924" s="102"/>
      <c r="E924" s="14">
        <v>133</v>
      </c>
      <c r="F924" s="62" t="s">
        <v>21</v>
      </c>
      <c r="G924" s="15">
        <v>0</v>
      </c>
      <c r="H924" s="15">
        <v>0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28">
        <f t="shared" si="34"/>
        <v>0</v>
      </c>
      <c r="T924" s="28">
        <f t="shared" si="35"/>
        <v>0</v>
      </c>
      <c r="U924" s="105"/>
      <c r="W924" s="17"/>
    </row>
    <row r="925" spans="1:25" s="7" customFormat="1" ht="21.75" customHeight="1" thickBot="1">
      <c r="A925" s="97"/>
      <c r="B925" s="100"/>
      <c r="C925" s="100"/>
      <c r="D925" s="103"/>
      <c r="E925" s="40">
        <v>232</v>
      </c>
      <c r="F925" s="66" t="s">
        <v>20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21">
        <v>0</v>
      </c>
      <c r="S925" s="28">
        <f t="shared" si="34"/>
        <v>0</v>
      </c>
      <c r="T925" s="28">
        <f t="shared" si="35"/>
        <v>0</v>
      </c>
      <c r="U925" s="106"/>
      <c r="W925" s="17"/>
      <c r="Y925" s="18"/>
    </row>
    <row r="926" spans="1:25" s="7" customFormat="1" ht="21.75" customHeight="1">
      <c r="A926" s="95">
        <v>227</v>
      </c>
      <c r="B926" s="98">
        <v>0</v>
      </c>
      <c r="C926" s="98">
        <v>4475943</v>
      </c>
      <c r="D926" s="101" t="s">
        <v>268</v>
      </c>
      <c r="E926" s="74">
        <v>141</v>
      </c>
      <c r="F926" s="63" t="s">
        <v>235</v>
      </c>
      <c r="G926" s="39">
        <v>0</v>
      </c>
      <c r="H926" s="39">
        <v>0</v>
      </c>
      <c r="I926" s="39">
        <v>0</v>
      </c>
      <c r="J926" s="39">
        <v>0</v>
      </c>
      <c r="K926" s="39">
        <v>0</v>
      </c>
      <c r="L926" s="39">
        <v>0</v>
      </c>
      <c r="M926" s="39">
        <v>0</v>
      </c>
      <c r="N926" s="39">
        <v>0</v>
      </c>
      <c r="O926" s="39">
        <v>800000</v>
      </c>
      <c r="P926" s="39">
        <v>800000</v>
      </c>
      <c r="Q926" s="39">
        <v>800000</v>
      </c>
      <c r="R926" s="39">
        <v>800000</v>
      </c>
      <c r="S926" s="28">
        <f t="shared" si="34"/>
        <v>3200000</v>
      </c>
      <c r="T926" s="28">
        <f t="shared" si="35"/>
        <v>266666.6666666667</v>
      </c>
      <c r="U926" s="104">
        <f>SUM(S926:T929)</f>
        <v>4363666.666666666</v>
      </c>
      <c r="W926" s="17"/>
      <c r="Y926" s="18"/>
    </row>
    <row r="927" spans="1:27" s="7" customFormat="1" ht="21.75" customHeight="1">
      <c r="A927" s="96"/>
      <c r="B927" s="99"/>
      <c r="C927" s="99"/>
      <c r="D927" s="102"/>
      <c r="E927" s="19">
        <v>141</v>
      </c>
      <c r="F927" s="63" t="s">
        <v>238</v>
      </c>
      <c r="G927" s="15">
        <v>0</v>
      </c>
      <c r="H927" s="15">
        <v>0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15">
        <v>272727</v>
      </c>
      <c r="P927" s="15">
        <v>153727</v>
      </c>
      <c r="Q927" s="15">
        <v>217182</v>
      </c>
      <c r="R927" s="15">
        <v>184364</v>
      </c>
      <c r="S927" s="28">
        <f t="shared" si="34"/>
        <v>828000</v>
      </c>
      <c r="T927" s="28">
        <f t="shared" si="35"/>
        <v>69000</v>
      </c>
      <c r="U927" s="105"/>
      <c r="W927" s="17"/>
      <c r="Y927" s="18"/>
      <c r="AA927" s="17"/>
    </row>
    <row r="928" spans="1:23" s="7" customFormat="1" ht="21.75" customHeight="1">
      <c r="A928" s="96"/>
      <c r="B928" s="99"/>
      <c r="C928" s="99"/>
      <c r="D928" s="102"/>
      <c r="E928" s="14">
        <v>133</v>
      </c>
      <c r="F928" s="62" t="s">
        <v>21</v>
      </c>
      <c r="G928" s="15">
        <v>0</v>
      </c>
      <c r="H928" s="15">
        <v>0</v>
      </c>
      <c r="I928" s="15">
        <v>0</v>
      </c>
      <c r="J928" s="15">
        <v>0</v>
      </c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28">
        <f t="shared" si="34"/>
        <v>0</v>
      </c>
      <c r="T928" s="28">
        <f t="shared" si="35"/>
        <v>0</v>
      </c>
      <c r="U928" s="105"/>
      <c r="W928" s="17"/>
    </row>
    <row r="929" spans="1:25" s="7" customFormat="1" ht="21.75" customHeight="1" thickBot="1">
      <c r="A929" s="97"/>
      <c r="B929" s="100"/>
      <c r="C929" s="100"/>
      <c r="D929" s="103"/>
      <c r="E929" s="40">
        <v>232</v>
      </c>
      <c r="F929" s="66" t="s">
        <v>20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  <c r="S929" s="28">
        <f t="shared" si="34"/>
        <v>0</v>
      </c>
      <c r="T929" s="28">
        <f t="shared" si="35"/>
        <v>0</v>
      </c>
      <c r="U929" s="106"/>
      <c r="W929" s="17"/>
      <c r="Y929" s="18"/>
    </row>
    <row r="930" spans="1:25" s="7" customFormat="1" ht="21.75" customHeight="1">
      <c r="A930" s="95">
        <v>228</v>
      </c>
      <c r="B930" s="98">
        <v>0</v>
      </c>
      <c r="C930" s="98">
        <v>4813917</v>
      </c>
      <c r="D930" s="101" t="s">
        <v>269</v>
      </c>
      <c r="E930" s="74">
        <v>141</v>
      </c>
      <c r="F930" s="63" t="s">
        <v>235</v>
      </c>
      <c r="G930" s="39">
        <v>0</v>
      </c>
      <c r="H930" s="39">
        <v>0</v>
      </c>
      <c r="I930" s="39">
        <v>0</v>
      </c>
      <c r="J930" s="39">
        <v>0</v>
      </c>
      <c r="K930" s="39">
        <v>0</v>
      </c>
      <c r="L930" s="39">
        <v>0</v>
      </c>
      <c r="M930" s="39">
        <v>0</v>
      </c>
      <c r="N930" s="39">
        <v>0</v>
      </c>
      <c r="O930" s="39">
        <v>0</v>
      </c>
      <c r="P930" s="39">
        <v>1000000</v>
      </c>
      <c r="Q930" s="39">
        <v>1000000</v>
      </c>
      <c r="R930" s="39">
        <v>0</v>
      </c>
      <c r="S930" s="28">
        <f t="shared" si="34"/>
        <v>2000000</v>
      </c>
      <c r="T930" s="28">
        <f t="shared" si="35"/>
        <v>166666.66666666666</v>
      </c>
      <c r="U930" s="104">
        <f>SUM(S930:T933)</f>
        <v>2166666.6666666665</v>
      </c>
      <c r="W930" s="17"/>
      <c r="Y930" s="18"/>
    </row>
    <row r="931" spans="1:27" s="7" customFormat="1" ht="21.75" customHeight="1">
      <c r="A931" s="96"/>
      <c r="B931" s="99"/>
      <c r="C931" s="99"/>
      <c r="D931" s="102"/>
      <c r="E931" s="19">
        <v>141</v>
      </c>
      <c r="F931" s="63" t="s">
        <v>238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  <c r="L931" s="15">
        <v>0</v>
      </c>
      <c r="M931" s="15">
        <v>0</v>
      </c>
      <c r="N931" s="15">
        <v>0</v>
      </c>
      <c r="O931" s="15">
        <v>0</v>
      </c>
      <c r="P931" s="15">
        <v>0</v>
      </c>
      <c r="Q931" s="15">
        <v>0</v>
      </c>
      <c r="R931" s="15">
        <v>0</v>
      </c>
      <c r="S931" s="28">
        <f t="shared" si="34"/>
        <v>0</v>
      </c>
      <c r="T931" s="28">
        <f t="shared" si="35"/>
        <v>0</v>
      </c>
      <c r="U931" s="105"/>
      <c r="W931" s="17"/>
      <c r="Y931" s="18"/>
      <c r="AA931" s="17"/>
    </row>
    <row r="932" spans="1:23" s="7" customFormat="1" ht="21.75" customHeight="1">
      <c r="A932" s="96"/>
      <c r="B932" s="99"/>
      <c r="C932" s="99"/>
      <c r="D932" s="102"/>
      <c r="E932" s="14">
        <v>133</v>
      </c>
      <c r="F932" s="62" t="s">
        <v>21</v>
      </c>
      <c r="G932" s="15">
        <v>0</v>
      </c>
      <c r="H932" s="15">
        <v>0</v>
      </c>
      <c r="I932" s="15">
        <v>0</v>
      </c>
      <c r="J932" s="15">
        <v>0</v>
      </c>
      <c r="K932" s="15">
        <v>0</v>
      </c>
      <c r="L932" s="15">
        <v>0</v>
      </c>
      <c r="M932" s="15">
        <v>0</v>
      </c>
      <c r="N932" s="15">
        <v>0</v>
      </c>
      <c r="O932" s="15">
        <v>0</v>
      </c>
      <c r="P932" s="15">
        <v>0</v>
      </c>
      <c r="Q932" s="15">
        <v>0</v>
      </c>
      <c r="R932" s="15">
        <v>0</v>
      </c>
      <c r="S932" s="28">
        <f t="shared" si="34"/>
        <v>0</v>
      </c>
      <c r="T932" s="28">
        <f t="shared" si="35"/>
        <v>0</v>
      </c>
      <c r="U932" s="105"/>
      <c r="W932" s="17"/>
    </row>
    <row r="933" spans="1:25" s="7" customFormat="1" ht="21.75" customHeight="1" thickBot="1">
      <c r="A933" s="97"/>
      <c r="B933" s="100"/>
      <c r="C933" s="100"/>
      <c r="D933" s="103"/>
      <c r="E933" s="40">
        <v>232</v>
      </c>
      <c r="F933" s="66" t="s">
        <v>20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8">
        <f t="shared" si="34"/>
        <v>0</v>
      </c>
      <c r="T933" s="28">
        <f t="shared" si="35"/>
        <v>0</v>
      </c>
      <c r="U933" s="106"/>
      <c r="W933" s="17"/>
      <c r="Y933" s="18"/>
    </row>
  </sheetData>
  <sheetProtection/>
  <autoFilter ref="A8:U882"/>
  <mergeCells count="1154">
    <mergeCell ref="A1:U5"/>
    <mergeCell ref="U121:U125"/>
    <mergeCell ref="U126:U128"/>
    <mergeCell ref="U129:U133"/>
    <mergeCell ref="U134:U135"/>
    <mergeCell ref="U144:U149"/>
    <mergeCell ref="U98:U101"/>
    <mergeCell ref="U102:U104"/>
    <mergeCell ref="U105:U109"/>
    <mergeCell ref="U110:U113"/>
    <mergeCell ref="U114:U115"/>
    <mergeCell ref="U116:U120"/>
    <mergeCell ref="U55:U59"/>
    <mergeCell ref="U60:U63"/>
    <mergeCell ref="U80:U85"/>
    <mergeCell ref="U86:U90"/>
    <mergeCell ref="U91:U94"/>
    <mergeCell ref="U95:U97"/>
    <mergeCell ref="U76:U79"/>
    <mergeCell ref="U48:U50"/>
    <mergeCell ref="U51:U54"/>
    <mergeCell ref="U9:U12"/>
    <mergeCell ref="U13:U17"/>
    <mergeCell ref="U18:U21"/>
    <mergeCell ref="U43:U47"/>
    <mergeCell ref="U22:U26"/>
    <mergeCell ref="U27:U31"/>
    <mergeCell ref="U39:U42"/>
    <mergeCell ref="U36:U38"/>
    <mergeCell ref="U32:U35"/>
    <mergeCell ref="U64:U66"/>
    <mergeCell ref="U67:U70"/>
    <mergeCell ref="U71:U75"/>
    <mergeCell ref="C129:C133"/>
    <mergeCell ref="D129:D133"/>
    <mergeCell ref="C80:C85"/>
    <mergeCell ref="D80:D85"/>
    <mergeCell ref="D64:D66"/>
    <mergeCell ref="C64:C66"/>
    <mergeCell ref="A144:A149"/>
    <mergeCell ref="B144:B149"/>
    <mergeCell ref="C144:C149"/>
    <mergeCell ref="D144:D149"/>
    <mergeCell ref="A140:A143"/>
    <mergeCell ref="B140:B143"/>
    <mergeCell ref="C140:C143"/>
    <mergeCell ref="D140:D143"/>
    <mergeCell ref="A121:A125"/>
    <mergeCell ref="B121:B125"/>
    <mergeCell ref="C121:C125"/>
    <mergeCell ref="D121:D125"/>
    <mergeCell ref="A134:A135"/>
    <mergeCell ref="B134:B135"/>
    <mergeCell ref="C134:C135"/>
    <mergeCell ref="D134:D135"/>
    <mergeCell ref="A129:A133"/>
    <mergeCell ref="B129:B133"/>
    <mergeCell ref="A114:A115"/>
    <mergeCell ref="B114:B115"/>
    <mergeCell ref="C114:C115"/>
    <mergeCell ref="D114:D115"/>
    <mergeCell ref="A116:A120"/>
    <mergeCell ref="B116:B120"/>
    <mergeCell ref="C116:C120"/>
    <mergeCell ref="D116:D120"/>
    <mergeCell ref="A105:A109"/>
    <mergeCell ref="B105:B109"/>
    <mergeCell ref="C105:C109"/>
    <mergeCell ref="D105:D109"/>
    <mergeCell ref="A110:A113"/>
    <mergeCell ref="B110:B113"/>
    <mergeCell ref="C110:C113"/>
    <mergeCell ref="D110:D113"/>
    <mergeCell ref="A98:A101"/>
    <mergeCell ref="B98:B101"/>
    <mergeCell ref="C98:C101"/>
    <mergeCell ref="D98:D101"/>
    <mergeCell ref="A102:A104"/>
    <mergeCell ref="B102:B104"/>
    <mergeCell ref="C102:C104"/>
    <mergeCell ref="D102:D104"/>
    <mergeCell ref="A95:A97"/>
    <mergeCell ref="B95:B97"/>
    <mergeCell ref="C95:C97"/>
    <mergeCell ref="D95:D97"/>
    <mergeCell ref="B86:B90"/>
    <mergeCell ref="C86:C90"/>
    <mergeCell ref="D86:D90"/>
    <mergeCell ref="A91:A94"/>
    <mergeCell ref="B91:B94"/>
    <mergeCell ref="C91:C94"/>
    <mergeCell ref="D91:D94"/>
    <mergeCell ref="A80:A85"/>
    <mergeCell ref="B80:B85"/>
    <mergeCell ref="A71:A75"/>
    <mergeCell ref="B71:B75"/>
    <mergeCell ref="C71:C75"/>
    <mergeCell ref="D71:D75"/>
    <mergeCell ref="A76:A79"/>
    <mergeCell ref="B76:B79"/>
    <mergeCell ref="C76:C79"/>
    <mergeCell ref="D76:D79"/>
    <mergeCell ref="D55:D59"/>
    <mergeCell ref="A51:A54"/>
    <mergeCell ref="B51:B54"/>
    <mergeCell ref="C51:C54"/>
    <mergeCell ref="D43:D47"/>
    <mergeCell ref="A67:A70"/>
    <mergeCell ref="B67:B70"/>
    <mergeCell ref="C67:C70"/>
    <mergeCell ref="D67:D70"/>
    <mergeCell ref="B27:B31"/>
    <mergeCell ref="C27:C31"/>
    <mergeCell ref="D27:D31"/>
    <mergeCell ref="D36:D38"/>
    <mergeCell ref="A39:A42"/>
    <mergeCell ref="B39:B42"/>
    <mergeCell ref="C39:C42"/>
    <mergeCell ref="D39:D42"/>
    <mergeCell ref="B36:B38"/>
    <mergeCell ref="C36:C38"/>
    <mergeCell ref="A13:A17"/>
    <mergeCell ref="A32:A35"/>
    <mergeCell ref="B13:B17"/>
    <mergeCell ref="C13:C17"/>
    <mergeCell ref="D13:D17"/>
    <mergeCell ref="A22:A26"/>
    <mergeCell ref="B22:B26"/>
    <mergeCell ref="C22:C26"/>
    <mergeCell ref="D22:D26"/>
    <mergeCell ref="A27:A31"/>
    <mergeCell ref="Z120:AB120"/>
    <mergeCell ref="A6:Q6"/>
    <mergeCell ref="A7:Q7"/>
    <mergeCell ref="A9:A12"/>
    <mergeCell ref="B9:B12"/>
    <mergeCell ref="C9:C12"/>
    <mergeCell ref="D9:D12"/>
    <mergeCell ref="C60:C63"/>
    <mergeCell ref="D60:D63"/>
    <mergeCell ref="B64:B66"/>
    <mergeCell ref="D32:D35"/>
    <mergeCell ref="A43:A47"/>
    <mergeCell ref="C43:C47"/>
    <mergeCell ref="A48:A50"/>
    <mergeCell ref="B48:B50"/>
    <mergeCell ref="C48:C50"/>
    <mergeCell ref="D48:D50"/>
    <mergeCell ref="A36:A38"/>
    <mergeCell ref="B32:B35"/>
    <mergeCell ref="B43:B47"/>
    <mergeCell ref="A60:A63"/>
    <mergeCell ref="B60:B63"/>
    <mergeCell ref="A55:A59"/>
    <mergeCell ref="B55:B59"/>
    <mergeCell ref="A64:A66"/>
    <mergeCell ref="C32:C35"/>
    <mergeCell ref="C55:C59"/>
    <mergeCell ref="D18:D21"/>
    <mergeCell ref="B126:B128"/>
    <mergeCell ref="C126:C128"/>
    <mergeCell ref="D126:D128"/>
    <mergeCell ref="A18:A21"/>
    <mergeCell ref="B18:B21"/>
    <mergeCell ref="C18:C21"/>
    <mergeCell ref="A126:A128"/>
    <mergeCell ref="D51:D54"/>
    <mergeCell ref="A86:A90"/>
    <mergeCell ref="U140:U143"/>
    <mergeCell ref="A136:A139"/>
    <mergeCell ref="B136:B139"/>
    <mergeCell ref="C136:C139"/>
    <mergeCell ref="D136:D139"/>
    <mergeCell ref="U136:U139"/>
    <mergeCell ref="A150:A153"/>
    <mergeCell ref="B150:B153"/>
    <mergeCell ref="C150:C153"/>
    <mergeCell ref="D150:D153"/>
    <mergeCell ref="U150:U153"/>
    <mergeCell ref="A154:A157"/>
    <mergeCell ref="B154:B157"/>
    <mergeCell ref="C154:C157"/>
    <mergeCell ref="D154:D157"/>
    <mergeCell ref="U154:U157"/>
    <mergeCell ref="A158:A161"/>
    <mergeCell ref="B158:B161"/>
    <mergeCell ref="C158:C161"/>
    <mergeCell ref="D158:D161"/>
    <mergeCell ref="U158:U161"/>
    <mergeCell ref="A162:A165"/>
    <mergeCell ref="B162:B165"/>
    <mergeCell ref="C162:C165"/>
    <mergeCell ref="D162:D165"/>
    <mergeCell ref="U162:U165"/>
    <mergeCell ref="A166:A169"/>
    <mergeCell ref="B166:B169"/>
    <mergeCell ref="C166:C169"/>
    <mergeCell ref="D166:D169"/>
    <mergeCell ref="U166:U169"/>
    <mergeCell ref="A170:A173"/>
    <mergeCell ref="B170:B173"/>
    <mergeCell ref="C170:C173"/>
    <mergeCell ref="D170:D173"/>
    <mergeCell ref="U170:U173"/>
    <mergeCell ref="A174:A177"/>
    <mergeCell ref="B174:B177"/>
    <mergeCell ref="C174:C177"/>
    <mergeCell ref="D174:D177"/>
    <mergeCell ref="U174:U177"/>
    <mergeCell ref="A178:A181"/>
    <mergeCell ref="B178:B181"/>
    <mergeCell ref="C178:C181"/>
    <mergeCell ref="D178:D181"/>
    <mergeCell ref="U178:U181"/>
    <mergeCell ref="A182:A185"/>
    <mergeCell ref="B182:B185"/>
    <mergeCell ref="C182:C185"/>
    <mergeCell ref="D182:D185"/>
    <mergeCell ref="U182:U185"/>
    <mergeCell ref="A186:A189"/>
    <mergeCell ref="B186:B189"/>
    <mergeCell ref="C186:C189"/>
    <mergeCell ref="D186:D189"/>
    <mergeCell ref="U186:U189"/>
    <mergeCell ref="A190:A193"/>
    <mergeCell ref="B190:B193"/>
    <mergeCell ref="C190:C193"/>
    <mergeCell ref="D190:D193"/>
    <mergeCell ref="U190:U193"/>
    <mergeCell ref="A194:A197"/>
    <mergeCell ref="B194:B197"/>
    <mergeCell ref="C194:C197"/>
    <mergeCell ref="D194:D197"/>
    <mergeCell ref="U194:U197"/>
    <mergeCell ref="A198:A201"/>
    <mergeCell ref="B198:B201"/>
    <mergeCell ref="C198:C201"/>
    <mergeCell ref="D198:D201"/>
    <mergeCell ref="U198:U201"/>
    <mergeCell ref="A202:A205"/>
    <mergeCell ref="B202:B205"/>
    <mergeCell ref="C202:C205"/>
    <mergeCell ref="D202:D205"/>
    <mergeCell ref="U202:U205"/>
    <mergeCell ref="A206:A209"/>
    <mergeCell ref="B206:B209"/>
    <mergeCell ref="C206:C209"/>
    <mergeCell ref="D206:D209"/>
    <mergeCell ref="U206:U209"/>
    <mergeCell ref="A210:A213"/>
    <mergeCell ref="B210:B213"/>
    <mergeCell ref="C210:C213"/>
    <mergeCell ref="D210:D213"/>
    <mergeCell ref="U210:U213"/>
    <mergeCell ref="A214:A217"/>
    <mergeCell ref="B214:B217"/>
    <mergeCell ref="C214:C217"/>
    <mergeCell ref="D214:D217"/>
    <mergeCell ref="U214:U217"/>
    <mergeCell ref="A218:A221"/>
    <mergeCell ref="B218:B221"/>
    <mergeCell ref="C218:C221"/>
    <mergeCell ref="D218:D221"/>
    <mergeCell ref="U218:U221"/>
    <mergeCell ref="A222:A225"/>
    <mergeCell ref="B222:B225"/>
    <mergeCell ref="C222:C225"/>
    <mergeCell ref="D222:D225"/>
    <mergeCell ref="U222:U225"/>
    <mergeCell ref="A226:A229"/>
    <mergeCell ref="B226:B229"/>
    <mergeCell ref="C226:C229"/>
    <mergeCell ref="D226:D229"/>
    <mergeCell ref="U226:U229"/>
    <mergeCell ref="A230:A233"/>
    <mergeCell ref="B230:B233"/>
    <mergeCell ref="C230:C233"/>
    <mergeCell ref="D230:D233"/>
    <mergeCell ref="U230:U233"/>
    <mergeCell ref="A234:A237"/>
    <mergeCell ref="B234:B237"/>
    <mergeCell ref="C234:C237"/>
    <mergeCell ref="D234:D237"/>
    <mergeCell ref="U234:U237"/>
    <mergeCell ref="A238:A241"/>
    <mergeCell ref="B238:B241"/>
    <mergeCell ref="C238:C241"/>
    <mergeCell ref="D238:D241"/>
    <mergeCell ref="U238:U241"/>
    <mergeCell ref="A242:A245"/>
    <mergeCell ref="B242:B245"/>
    <mergeCell ref="C242:C245"/>
    <mergeCell ref="D242:D245"/>
    <mergeCell ref="U242:U245"/>
    <mergeCell ref="A246:A249"/>
    <mergeCell ref="B246:B249"/>
    <mergeCell ref="C246:C249"/>
    <mergeCell ref="D246:D249"/>
    <mergeCell ref="U246:U249"/>
    <mergeCell ref="A250:A253"/>
    <mergeCell ref="B250:B253"/>
    <mergeCell ref="C250:C253"/>
    <mergeCell ref="D250:D253"/>
    <mergeCell ref="U250:U253"/>
    <mergeCell ref="A254:A257"/>
    <mergeCell ref="B254:B257"/>
    <mergeCell ref="C254:C257"/>
    <mergeCell ref="D254:D257"/>
    <mergeCell ref="U254:U257"/>
    <mergeCell ref="A258:A261"/>
    <mergeCell ref="B258:B261"/>
    <mergeCell ref="C258:C261"/>
    <mergeCell ref="D258:D261"/>
    <mergeCell ref="U258:U261"/>
    <mergeCell ref="A262:A265"/>
    <mergeCell ref="B262:B265"/>
    <mergeCell ref="C262:C265"/>
    <mergeCell ref="D262:D265"/>
    <mergeCell ref="U262:U265"/>
    <mergeCell ref="A266:A269"/>
    <mergeCell ref="B266:B269"/>
    <mergeCell ref="C266:C269"/>
    <mergeCell ref="D266:D269"/>
    <mergeCell ref="U266:U269"/>
    <mergeCell ref="A270:A273"/>
    <mergeCell ref="B270:B273"/>
    <mergeCell ref="C270:C273"/>
    <mergeCell ref="D270:D273"/>
    <mergeCell ref="U270:U273"/>
    <mergeCell ref="A274:A277"/>
    <mergeCell ref="B274:B277"/>
    <mergeCell ref="C274:C277"/>
    <mergeCell ref="D274:D277"/>
    <mergeCell ref="U274:U277"/>
    <mergeCell ref="A278:A281"/>
    <mergeCell ref="B278:B281"/>
    <mergeCell ref="C278:C281"/>
    <mergeCell ref="D278:D281"/>
    <mergeCell ref="U278:U281"/>
    <mergeCell ref="A282:A285"/>
    <mergeCell ref="B282:B285"/>
    <mergeCell ref="C282:C285"/>
    <mergeCell ref="D282:D285"/>
    <mergeCell ref="U282:U285"/>
    <mergeCell ref="A286:A289"/>
    <mergeCell ref="B286:B289"/>
    <mergeCell ref="C286:C289"/>
    <mergeCell ref="D286:D289"/>
    <mergeCell ref="U286:U289"/>
    <mergeCell ref="A290:A293"/>
    <mergeCell ref="B290:B293"/>
    <mergeCell ref="C290:C293"/>
    <mergeCell ref="D290:D293"/>
    <mergeCell ref="U290:U293"/>
    <mergeCell ref="A294:A297"/>
    <mergeCell ref="B294:B297"/>
    <mergeCell ref="C294:C297"/>
    <mergeCell ref="D294:D297"/>
    <mergeCell ref="U294:U297"/>
    <mergeCell ref="A298:A301"/>
    <mergeCell ref="B298:B301"/>
    <mergeCell ref="C298:C301"/>
    <mergeCell ref="D298:D301"/>
    <mergeCell ref="U298:U301"/>
    <mergeCell ref="A302:A305"/>
    <mergeCell ref="B302:B305"/>
    <mergeCell ref="C302:C305"/>
    <mergeCell ref="D302:D305"/>
    <mergeCell ref="U302:U305"/>
    <mergeCell ref="A306:A309"/>
    <mergeCell ref="B306:B309"/>
    <mergeCell ref="C306:C309"/>
    <mergeCell ref="D306:D309"/>
    <mergeCell ref="U306:U309"/>
    <mergeCell ref="A310:A313"/>
    <mergeCell ref="B310:B313"/>
    <mergeCell ref="C310:C313"/>
    <mergeCell ref="D310:D313"/>
    <mergeCell ref="U310:U313"/>
    <mergeCell ref="A314:A317"/>
    <mergeCell ref="B314:B317"/>
    <mergeCell ref="C314:C317"/>
    <mergeCell ref="D314:D317"/>
    <mergeCell ref="U314:U317"/>
    <mergeCell ref="A318:A321"/>
    <mergeCell ref="B318:B321"/>
    <mergeCell ref="C318:C321"/>
    <mergeCell ref="D318:D321"/>
    <mergeCell ref="U318:U321"/>
    <mergeCell ref="A322:A325"/>
    <mergeCell ref="B322:B325"/>
    <mergeCell ref="C322:C325"/>
    <mergeCell ref="D322:D325"/>
    <mergeCell ref="U322:U325"/>
    <mergeCell ref="A326:A329"/>
    <mergeCell ref="B326:B329"/>
    <mergeCell ref="C326:C329"/>
    <mergeCell ref="D326:D329"/>
    <mergeCell ref="U326:U329"/>
    <mergeCell ref="A330:A333"/>
    <mergeCell ref="B330:B333"/>
    <mergeCell ref="C330:C333"/>
    <mergeCell ref="D330:D333"/>
    <mergeCell ref="U330:U333"/>
    <mergeCell ref="A334:A337"/>
    <mergeCell ref="B334:B337"/>
    <mergeCell ref="C334:C337"/>
    <mergeCell ref="D334:D337"/>
    <mergeCell ref="U334:U337"/>
    <mergeCell ref="A338:A341"/>
    <mergeCell ref="B338:B341"/>
    <mergeCell ref="C338:C341"/>
    <mergeCell ref="D338:D341"/>
    <mergeCell ref="U338:U341"/>
    <mergeCell ref="A342:A345"/>
    <mergeCell ref="B342:B345"/>
    <mergeCell ref="C342:C345"/>
    <mergeCell ref="D342:D345"/>
    <mergeCell ref="U342:U345"/>
    <mergeCell ref="A346:A349"/>
    <mergeCell ref="B346:B349"/>
    <mergeCell ref="C346:C349"/>
    <mergeCell ref="D346:D349"/>
    <mergeCell ref="U346:U349"/>
    <mergeCell ref="A350:A353"/>
    <mergeCell ref="B350:B353"/>
    <mergeCell ref="C350:C353"/>
    <mergeCell ref="D350:D353"/>
    <mergeCell ref="U350:U353"/>
    <mergeCell ref="A354:A357"/>
    <mergeCell ref="B354:B357"/>
    <mergeCell ref="C354:C357"/>
    <mergeCell ref="D354:D357"/>
    <mergeCell ref="U354:U357"/>
    <mergeCell ref="A358:A361"/>
    <mergeCell ref="B358:B361"/>
    <mergeCell ref="C358:C361"/>
    <mergeCell ref="D358:D361"/>
    <mergeCell ref="U358:U361"/>
    <mergeCell ref="A570:A573"/>
    <mergeCell ref="B570:B573"/>
    <mergeCell ref="C570:C573"/>
    <mergeCell ref="D570:D573"/>
    <mergeCell ref="U570:U573"/>
    <mergeCell ref="A362:A365"/>
    <mergeCell ref="B362:B365"/>
    <mergeCell ref="C362:C365"/>
    <mergeCell ref="D362:D365"/>
    <mergeCell ref="U362:U365"/>
    <mergeCell ref="A366:A369"/>
    <mergeCell ref="B366:B369"/>
    <mergeCell ref="C366:C369"/>
    <mergeCell ref="D366:D369"/>
    <mergeCell ref="U366:U369"/>
    <mergeCell ref="A370:A373"/>
    <mergeCell ref="B370:B373"/>
    <mergeCell ref="C370:C373"/>
    <mergeCell ref="D370:D373"/>
    <mergeCell ref="U370:U373"/>
    <mergeCell ref="A374:A377"/>
    <mergeCell ref="B374:B377"/>
    <mergeCell ref="C374:C377"/>
    <mergeCell ref="D374:D377"/>
    <mergeCell ref="U374:U377"/>
    <mergeCell ref="A378:A381"/>
    <mergeCell ref="B378:B381"/>
    <mergeCell ref="C378:C381"/>
    <mergeCell ref="D378:D381"/>
    <mergeCell ref="U378:U381"/>
    <mergeCell ref="A382:A385"/>
    <mergeCell ref="B382:B385"/>
    <mergeCell ref="C382:C385"/>
    <mergeCell ref="D382:D385"/>
    <mergeCell ref="U382:U385"/>
    <mergeCell ref="A386:A389"/>
    <mergeCell ref="B386:B389"/>
    <mergeCell ref="C386:C389"/>
    <mergeCell ref="D386:D389"/>
    <mergeCell ref="U386:U389"/>
    <mergeCell ref="A390:A393"/>
    <mergeCell ref="B390:B393"/>
    <mergeCell ref="C390:C393"/>
    <mergeCell ref="D390:D393"/>
    <mergeCell ref="U390:U393"/>
    <mergeCell ref="A394:A397"/>
    <mergeCell ref="B394:B397"/>
    <mergeCell ref="C394:C397"/>
    <mergeCell ref="D394:D397"/>
    <mergeCell ref="U394:U397"/>
    <mergeCell ref="A398:A401"/>
    <mergeCell ref="B398:B401"/>
    <mergeCell ref="C398:C401"/>
    <mergeCell ref="D398:D401"/>
    <mergeCell ref="U398:U401"/>
    <mergeCell ref="A402:A405"/>
    <mergeCell ref="B402:B405"/>
    <mergeCell ref="C402:C405"/>
    <mergeCell ref="D402:D405"/>
    <mergeCell ref="U402:U405"/>
    <mergeCell ref="A406:A409"/>
    <mergeCell ref="B406:B409"/>
    <mergeCell ref="C406:C409"/>
    <mergeCell ref="D406:D409"/>
    <mergeCell ref="U406:U409"/>
    <mergeCell ref="A410:A413"/>
    <mergeCell ref="B410:B413"/>
    <mergeCell ref="C410:C413"/>
    <mergeCell ref="D410:D413"/>
    <mergeCell ref="U410:U413"/>
    <mergeCell ref="A414:A417"/>
    <mergeCell ref="B414:B417"/>
    <mergeCell ref="C414:C417"/>
    <mergeCell ref="D414:D417"/>
    <mergeCell ref="U414:U417"/>
    <mergeCell ref="A418:A421"/>
    <mergeCell ref="B418:B421"/>
    <mergeCell ref="C418:C421"/>
    <mergeCell ref="D418:D421"/>
    <mergeCell ref="U418:U421"/>
    <mergeCell ref="A422:A425"/>
    <mergeCell ref="B422:B425"/>
    <mergeCell ref="C422:C425"/>
    <mergeCell ref="D422:D425"/>
    <mergeCell ref="U422:U425"/>
    <mergeCell ref="A426:A429"/>
    <mergeCell ref="B426:B429"/>
    <mergeCell ref="C426:C429"/>
    <mergeCell ref="D426:D429"/>
    <mergeCell ref="U426:U429"/>
    <mergeCell ref="A430:A433"/>
    <mergeCell ref="B430:B433"/>
    <mergeCell ref="C430:C433"/>
    <mergeCell ref="D430:D433"/>
    <mergeCell ref="U430:U433"/>
    <mergeCell ref="A434:A437"/>
    <mergeCell ref="B434:B437"/>
    <mergeCell ref="C434:C437"/>
    <mergeCell ref="D434:D437"/>
    <mergeCell ref="U434:U437"/>
    <mergeCell ref="A438:A441"/>
    <mergeCell ref="B438:B441"/>
    <mergeCell ref="C438:C441"/>
    <mergeCell ref="D438:D441"/>
    <mergeCell ref="U438:U441"/>
    <mergeCell ref="A442:A445"/>
    <mergeCell ref="B442:B445"/>
    <mergeCell ref="C442:C445"/>
    <mergeCell ref="D442:D445"/>
    <mergeCell ref="U442:U445"/>
    <mergeCell ref="A566:A569"/>
    <mergeCell ref="B566:B569"/>
    <mergeCell ref="C566:C569"/>
    <mergeCell ref="D566:D569"/>
    <mergeCell ref="U566:U569"/>
    <mergeCell ref="A446:A449"/>
    <mergeCell ref="B446:B449"/>
    <mergeCell ref="C446:C449"/>
    <mergeCell ref="D446:D449"/>
    <mergeCell ref="U446:U449"/>
    <mergeCell ref="A450:A453"/>
    <mergeCell ref="B450:B453"/>
    <mergeCell ref="C450:C453"/>
    <mergeCell ref="D450:D453"/>
    <mergeCell ref="U450:U453"/>
    <mergeCell ref="A454:A457"/>
    <mergeCell ref="B454:B457"/>
    <mergeCell ref="C454:C457"/>
    <mergeCell ref="D454:D457"/>
    <mergeCell ref="U454:U457"/>
    <mergeCell ref="A458:A461"/>
    <mergeCell ref="B458:B461"/>
    <mergeCell ref="C458:C461"/>
    <mergeCell ref="D458:D461"/>
    <mergeCell ref="U458:U461"/>
    <mergeCell ref="A462:A465"/>
    <mergeCell ref="B462:B465"/>
    <mergeCell ref="C462:C465"/>
    <mergeCell ref="D462:D465"/>
    <mergeCell ref="U462:U465"/>
    <mergeCell ref="A466:A469"/>
    <mergeCell ref="B466:B469"/>
    <mergeCell ref="C466:C469"/>
    <mergeCell ref="D466:D469"/>
    <mergeCell ref="U466:U469"/>
    <mergeCell ref="A470:A473"/>
    <mergeCell ref="B470:B473"/>
    <mergeCell ref="C470:C473"/>
    <mergeCell ref="D470:D473"/>
    <mergeCell ref="U470:U473"/>
    <mergeCell ref="A474:A477"/>
    <mergeCell ref="B474:B477"/>
    <mergeCell ref="C474:C477"/>
    <mergeCell ref="D474:D477"/>
    <mergeCell ref="U474:U477"/>
    <mergeCell ref="A478:A481"/>
    <mergeCell ref="B478:B481"/>
    <mergeCell ref="C478:C481"/>
    <mergeCell ref="D478:D481"/>
    <mergeCell ref="U478:U481"/>
    <mergeCell ref="A482:A485"/>
    <mergeCell ref="B482:B485"/>
    <mergeCell ref="C482:C485"/>
    <mergeCell ref="D482:D485"/>
    <mergeCell ref="U482:U485"/>
    <mergeCell ref="A486:A489"/>
    <mergeCell ref="B486:B489"/>
    <mergeCell ref="C486:C489"/>
    <mergeCell ref="D486:D489"/>
    <mergeCell ref="U486:U489"/>
    <mergeCell ref="A490:A493"/>
    <mergeCell ref="B490:B493"/>
    <mergeCell ref="C490:C493"/>
    <mergeCell ref="D490:D493"/>
    <mergeCell ref="U490:U493"/>
    <mergeCell ref="A494:A497"/>
    <mergeCell ref="B494:B497"/>
    <mergeCell ref="C494:C497"/>
    <mergeCell ref="D494:D497"/>
    <mergeCell ref="U494:U497"/>
    <mergeCell ref="A498:A501"/>
    <mergeCell ref="B498:B501"/>
    <mergeCell ref="C498:C501"/>
    <mergeCell ref="D498:D501"/>
    <mergeCell ref="U498:U501"/>
    <mergeCell ref="A502:A505"/>
    <mergeCell ref="B502:B505"/>
    <mergeCell ref="C502:C505"/>
    <mergeCell ref="D502:D505"/>
    <mergeCell ref="U502:U505"/>
    <mergeCell ref="A506:A509"/>
    <mergeCell ref="B506:B509"/>
    <mergeCell ref="C506:C509"/>
    <mergeCell ref="D506:D509"/>
    <mergeCell ref="U506:U509"/>
    <mergeCell ref="A510:A513"/>
    <mergeCell ref="B510:B513"/>
    <mergeCell ref="C510:C513"/>
    <mergeCell ref="D510:D513"/>
    <mergeCell ref="U510:U513"/>
    <mergeCell ref="A514:A517"/>
    <mergeCell ref="B514:B517"/>
    <mergeCell ref="C514:C517"/>
    <mergeCell ref="D514:D517"/>
    <mergeCell ref="U514:U517"/>
    <mergeCell ref="A518:A521"/>
    <mergeCell ref="B518:B521"/>
    <mergeCell ref="C518:C521"/>
    <mergeCell ref="D518:D521"/>
    <mergeCell ref="U518:U521"/>
    <mergeCell ref="A522:A525"/>
    <mergeCell ref="B522:B525"/>
    <mergeCell ref="C522:C525"/>
    <mergeCell ref="D522:D525"/>
    <mergeCell ref="U522:U525"/>
    <mergeCell ref="A526:A529"/>
    <mergeCell ref="B526:B529"/>
    <mergeCell ref="C526:C529"/>
    <mergeCell ref="D526:D529"/>
    <mergeCell ref="U526:U529"/>
    <mergeCell ref="A530:A533"/>
    <mergeCell ref="B530:B533"/>
    <mergeCell ref="C530:C533"/>
    <mergeCell ref="D530:D533"/>
    <mergeCell ref="U530:U533"/>
    <mergeCell ref="A534:A537"/>
    <mergeCell ref="B534:B537"/>
    <mergeCell ref="C534:C537"/>
    <mergeCell ref="D534:D537"/>
    <mergeCell ref="U534:U537"/>
    <mergeCell ref="A538:A541"/>
    <mergeCell ref="B538:B541"/>
    <mergeCell ref="C538:C541"/>
    <mergeCell ref="D538:D541"/>
    <mergeCell ref="U538:U541"/>
    <mergeCell ref="A542:A545"/>
    <mergeCell ref="B542:B545"/>
    <mergeCell ref="C542:C545"/>
    <mergeCell ref="D542:D545"/>
    <mergeCell ref="U542:U545"/>
    <mergeCell ref="A546:A549"/>
    <mergeCell ref="B546:B549"/>
    <mergeCell ref="C546:C549"/>
    <mergeCell ref="D546:D549"/>
    <mergeCell ref="U546:U549"/>
    <mergeCell ref="A550:A553"/>
    <mergeCell ref="B550:B553"/>
    <mergeCell ref="C550:C553"/>
    <mergeCell ref="D550:D553"/>
    <mergeCell ref="U550:U553"/>
    <mergeCell ref="A554:A557"/>
    <mergeCell ref="B554:B557"/>
    <mergeCell ref="C554:C557"/>
    <mergeCell ref="D554:D557"/>
    <mergeCell ref="U554:U557"/>
    <mergeCell ref="A558:A561"/>
    <mergeCell ref="B558:B561"/>
    <mergeCell ref="C558:C561"/>
    <mergeCell ref="D558:D561"/>
    <mergeCell ref="U558:U561"/>
    <mergeCell ref="A562:A565"/>
    <mergeCell ref="B562:B565"/>
    <mergeCell ref="C562:C565"/>
    <mergeCell ref="D562:D565"/>
    <mergeCell ref="U562:U565"/>
    <mergeCell ref="A574:A577"/>
    <mergeCell ref="B574:B577"/>
    <mergeCell ref="C574:C577"/>
    <mergeCell ref="D574:D577"/>
    <mergeCell ref="U574:U577"/>
    <mergeCell ref="A578:A581"/>
    <mergeCell ref="B578:B581"/>
    <mergeCell ref="C578:C581"/>
    <mergeCell ref="D578:D581"/>
    <mergeCell ref="U578:U581"/>
    <mergeCell ref="A582:A585"/>
    <mergeCell ref="B582:B585"/>
    <mergeCell ref="C582:C585"/>
    <mergeCell ref="D582:D585"/>
    <mergeCell ref="U582:U585"/>
    <mergeCell ref="A586:A589"/>
    <mergeCell ref="B586:B589"/>
    <mergeCell ref="C586:C589"/>
    <mergeCell ref="D586:D589"/>
    <mergeCell ref="U586:U589"/>
    <mergeCell ref="A590:A593"/>
    <mergeCell ref="B590:B593"/>
    <mergeCell ref="C590:C593"/>
    <mergeCell ref="D590:D593"/>
    <mergeCell ref="U590:U593"/>
    <mergeCell ref="A594:A597"/>
    <mergeCell ref="B594:B597"/>
    <mergeCell ref="C594:C597"/>
    <mergeCell ref="D594:D597"/>
    <mergeCell ref="U594:U597"/>
    <mergeCell ref="A670:A673"/>
    <mergeCell ref="B670:B673"/>
    <mergeCell ref="C670:C673"/>
    <mergeCell ref="D670:D673"/>
    <mergeCell ref="U670:U673"/>
    <mergeCell ref="A598:A601"/>
    <mergeCell ref="B598:B601"/>
    <mergeCell ref="C598:C601"/>
    <mergeCell ref="D598:D601"/>
    <mergeCell ref="U598:U601"/>
    <mergeCell ref="A602:A605"/>
    <mergeCell ref="B602:B605"/>
    <mergeCell ref="C602:C605"/>
    <mergeCell ref="D602:D605"/>
    <mergeCell ref="U602:U605"/>
    <mergeCell ref="A606:A609"/>
    <mergeCell ref="B606:B609"/>
    <mergeCell ref="C606:C609"/>
    <mergeCell ref="D606:D609"/>
    <mergeCell ref="U606:U609"/>
    <mergeCell ref="A610:A613"/>
    <mergeCell ref="B610:B613"/>
    <mergeCell ref="C610:C613"/>
    <mergeCell ref="D610:D613"/>
    <mergeCell ref="U610:U613"/>
    <mergeCell ref="A614:A617"/>
    <mergeCell ref="B614:B617"/>
    <mergeCell ref="C614:C617"/>
    <mergeCell ref="D614:D617"/>
    <mergeCell ref="U614:U617"/>
    <mergeCell ref="A618:A621"/>
    <mergeCell ref="B618:B621"/>
    <mergeCell ref="C618:C621"/>
    <mergeCell ref="D618:D621"/>
    <mergeCell ref="U618:U621"/>
    <mergeCell ref="A622:A625"/>
    <mergeCell ref="B622:B625"/>
    <mergeCell ref="C622:C625"/>
    <mergeCell ref="D622:D625"/>
    <mergeCell ref="U622:U625"/>
    <mergeCell ref="A626:A629"/>
    <mergeCell ref="B626:B629"/>
    <mergeCell ref="C626:C629"/>
    <mergeCell ref="D626:D629"/>
    <mergeCell ref="U626:U629"/>
    <mergeCell ref="A794:A797"/>
    <mergeCell ref="B794:B797"/>
    <mergeCell ref="C794:C797"/>
    <mergeCell ref="D794:D797"/>
    <mergeCell ref="U794:U797"/>
    <mergeCell ref="A630:A633"/>
    <mergeCell ref="B630:B633"/>
    <mergeCell ref="C630:C633"/>
    <mergeCell ref="D630:D633"/>
    <mergeCell ref="U630:U633"/>
    <mergeCell ref="A634:A637"/>
    <mergeCell ref="B634:B637"/>
    <mergeCell ref="C634:C637"/>
    <mergeCell ref="D634:D637"/>
    <mergeCell ref="U634:U637"/>
    <mergeCell ref="A638:A641"/>
    <mergeCell ref="B638:B641"/>
    <mergeCell ref="C638:C641"/>
    <mergeCell ref="D638:D641"/>
    <mergeCell ref="U638:U641"/>
    <mergeCell ref="A642:A645"/>
    <mergeCell ref="B642:B645"/>
    <mergeCell ref="C642:C645"/>
    <mergeCell ref="D642:D645"/>
    <mergeCell ref="U642:U645"/>
    <mergeCell ref="A646:A649"/>
    <mergeCell ref="B646:B649"/>
    <mergeCell ref="C646:C649"/>
    <mergeCell ref="D646:D649"/>
    <mergeCell ref="U646:U649"/>
    <mergeCell ref="A650:A653"/>
    <mergeCell ref="B650:B653"/>
    <mergeCell ref="C650:C653"/>
    <mergeCell ref="D650:D653"/>
    <mergeCell ref="U650:U653"/>
    <mergeCell ref="A654:A657"/>
    <mergeCell ref="B654:B657"/>
    <mergeCell ref="C654:C657"/>
    <mergeCell ref="D654:D657"/>
    <mergeCell ref="U654:U657"/>
    <mergeCell ref="A658:A661"/>
    <mergeCell ref="B658:B661"/>
    <mergeCell ref="C658:C661"/>
    <mergeCell ref="D658:D661"/>
    <mergeCell ref="U658:U661"/>
    <mergeCell ref="A662:A665"/>
    <mergeCell ref="B662:B665"/>
    <mergeCell ref="C662:C665"/>
    <mergeCell ref="D662:D665"/>
    <mergeCell ref="U662:U665"/>
    <mergeCell ref="A666:A669"/>
    <mergeCell ref="B666:B669"/>
    <mergeCell ref="C666:C669"/>
    <mergeCell ref="D666:D669"/>
    <mergeCell ref="U666:U669"/>
    <mergeCell ref="A674:A677"/>
    <mergeCell ref="B674:B677"/>
    <mergeCell ref="C674:C677"/>
    <mergeCell ref="D674:D677"/>
    <mergeCell ref="U674:U677"/>
    <mergeCell ref="A678:A681"/>
    <mergeCell ref="B678:B681"/>
    <mergeCell ref="C678:C681"/>
    <mergeCell ref="D678:D681"/>
    <mergeCell ref="U678:U681"/>
    <mergeCell ref="A682:A685"/>
    <mergeCell ref="B682:B685"/>
    <mergeCell ref="C682:C685"/>
    <mergeCell ref="D682:D685"/>
    <mergeCell ref="U682:U685"/>
    <mergeCell ref="A686:A689"/>
    <mergeCell ref="B686:B689"/>
    <mergeCell ref="C686:C689"/>
    <mergeCell ref="D686:D689"/>
    <mergeCell ref="U686:U689"/>
    <mergeCell ref="A690:A693"/>
    <mergeCell ref="B690:B693"/>
    <mergeCell ref="C690:C693"/>
    <mergeCell ref="D690:D693"/>
    <mergeCell ref="U690:U693"/>
    <mergeCell ref="A694:A697"/>
    <mergeCell ref="B694:B697"/>
    <mergeCell ref="C694:C697"/>
    <mergeCell ref="D694:D697"/>
    <mergeCell ref="U694:U697"/>
    <mergeCell ref="A698:A701"/>
    <mergeCell ref="B698:B701"/>
    <mergeCell ref="C698:C701"/>
    <mergeCell ref="D698:D701"/>
    <mergeCell ref="U698:U701"/>
    <mergeCell ref="A702:A705"/>
    <mergeCell ref="B702:B705"/>
    <mergeCell ref="C702:C705"/>
    <mergeCell ref="D702:D705"/>
    <mergeCell ref="U702:U705"/>
    <mergeCell ref="A706:A709"/>
    <mergeCell ref="B706:B709"/>
    <mergeCell ref="C706:C709"/>
    <mergeCell ref="D706:D709"/>
    <mergeCell ref="U706:U709"/>
    <mergeCell ref="A710:A713"/>
    <mergeCell ref="B710:B713"/>
    <mergeCell ref="C710:C713"/>
    <mergeCell ref="D710:D713"/>
    <mergeCell ref="U710:U713"/>
    <mergeCell ref="A714:A717"/>
    <mergeCell ref="B714:B717"/>
    <mergeCell ref="C714:C717"/>
    <mergeCell ref="D714:D717"/>
    <mergeCell ref="U714:U717"/>
    <mergeCell ref="A718:A721"/>
    <mergeCell ref="B718:B721"/>
    <mergeCell ref="C718:C721"/>
    <mergeCell ref="D718:D721"/>
    <mergeCell ref="U718:U721"/>
    <mergeCell ref="A722:A725"/>
    <mergeCell ref="B722:B725"/>
    <mergeCell ref="C722:C725"/>
    <mergeCell ref="D722:D725"/>
    <mergeCell ref="U722:U725"/>
    <mergeCell ref="A726:A729"/>
    <mergeCell ref="B726:B729"/>
    <mergeCell ref="C726:C729"/>
    <mergeCell ref="D726:D729"/>
    <mergeCell ref="U726:U729"/>
    <mergeCell ref="A730:A733"/>
    <mergeCell ref="B730:B733"/>
    <mergeCell ref="C730:C733"/>
    <mergeCell ref="D730:D733"/>
    <mergeCell ref="U730:U733"/>
    <mergeCell ref="A734:A737"/>
    <mergeCell ref="B734:B737"/>
    <mergeCell ref="C734:C737"/>
    <mergeCell ref="D734:D737"/>
    <mergeCell ref="U734:U737"/>
    <mergeCell ref="A738:A741"/>
    <mergeCell ref="B738:B741"/>
    <mergeCell ref="C738:C741"/>
    <mergeCell ref="D738:D741"/>
    <mergeCell ref="U738:U741"/>
    <mergeCell ref="A742:A745"/>
    <mergeCell ref="B742:B745"/>
    <mergeCell ref="C742:C745"/>
    <mergeCell ref="D742:D745"/>
    <mergeCell ref="U742:U745"/>
    <mergeCell ref="A746:A749"/>
    <mergeCell ref="B746:B749"/>
    <mergeCell ref="C746:C749"/>
    <mergeCell ref="D746:D749"/>
    <mergeCell ref="U746:U749"/>
    <mergeCell ref="A750:A753"/>
    <mergeCell ref="B750:B753"/>
    <mergeCell ref="C750:C753"/>
    <mergeCell ref="D750:D753"/>
    <mergeCell ref="U750:U753"/>
    <mergeCell ref="A754:A757"/>
    <mergeCell ref="B754:B757"/>
    <mergeCell ref="C754:C757"/>
    <mergeCell ref="D754:D757"/>
    <mergeCell ref="U754:U757"/>
    <mergeCell ref="A758:A761"/>
    <mergeCell ref="B758:B761"/>
    <mergeCell ref="C758:C761"/>
    <mergeCell ref="D758:D761"/>
    <mergeCell ref="U758:U761"/>
    <mergeCell ref="A762:A765"/>
    <mergeCell ref="B762:B765"/>
    <mergeCell ref="C762:C765"/>
    <mergeCell ref="D762:D765"/>
    <mergeCell ref="U762:U765"/>
    <mergeCell ref="A766:A769"/>
    <mergeCell ref="B766:B769"/>
    <mergeCell ref="C766:C769"/>
    <mergeCell ref="D766:D769"/>
    <mergeCell ref="U766:U769"/>
    <mergeCell ref="A770:A773"/>
    <mergeCell ref="B770:B773"/>
    <mergeCell ref="C770:C773"/>
    <mergeCell ref="D770:D773"/>
    <mergeCell ref="U770:U773"/>
    <mergeCell ref="A774:A777"/>
    <mergeCell ref="B774:B777"/>
    <mergeCell ref="C774:C777"/>
    <mergeCell ref="D774:D777"/>
    <mergeCell ref="U774:U777"/>
    <mergeCell ref="A778:A781"/>
    <mergeCell ref="B778:B781"/>
    <mergeCell ref="C778:C781"/>
    <mergeCell ref="D778:D781"/>
    <mergeCell ref="U778:U781"/>
    <mergeCell ref="A782:A785"/>
    <mergeCell ref="B782:B785"/>
    <mergeCell ref="C782:C785"/>
    <mergeCell ref="D782:D785"/>
    <mergeCell ref="U782:U785"/>
    <mergeCell ref="A786:A789"/>
    <mergeCell ref="B786:B789"/>
    <mergeCell ref="C786:C789"/>
    <mergeCell ref="D786:D789"/>
    <mergeCell ref="U786:U789"/>
    <mergeCell ref="A790:A793"/>
    <mergeCell ref="B790:B793"/>
    <mergeCell ref="C790:C793"/>
    <mergeCell ref="D790:D793"/>
    <mergeCell ref="U790:U793"/>
    <mergeCell ref="A798:A801"/>
    <mergeCell ref="B798:B801"/>
    <mergeCell ref="C798:C801"/>
    <mergeCell ref="D798:D801"/>
    <mergeCell ref="U798:U801"/>
    <mergeCell ref="A802:A805"/>
    <mergeCell ref="B802:B805"/>
    <mergeCell ref="C802:C805"/>
    <mergeCell ref="D802:D805"/>
    <mergeCell ref="U802:U805"/>
    <mergeCell ref="A806:A809"/>
    <mergeCell ref="B806:B809"/>
    <mergeCell ref="C806:C809"/>
    <mergeCell ref="D806:D809"/>
    <mergeCell ref="U806:U809"/>
    <mergeCell ref="A810:A813"/>
    <mergeCell ref="B810:B813"/>
    <mergeCell ref="C810:C813"/>
    <mergeCell ref="D810:D813"/>
    <mergeCell ref="U810:U813"/>
    <mergeCell ref="A814:A817"/>
    <mergeCell ref="B814:B817"/>
    <mergeCell ref="C814:C817"/>
    <mergeCell ref="D814:D817"/>
    <mergeCell ref="U814:U817"/>
    <mergeCell ref="A818:A821"/>
    <mergeCell ref="B818:B821"/>
    <mergeCell ref="C818:C821"/>
    <mergeCell ref="D818:D821"/>
    <mergeCell ref="U818:U821"/>
    <mergeCell ref="A822:A825"/>
    <mergeCell ref="B822:B825"/>
    <mergeCell ref="C822:C825"/>
    <mergeCell ref="D822:D825"/>
    <mergeCell ref="U822:U825"/>
    <mergeCell ref="A826:A829"/>
    <mergeCell ref="B826:B829"/>
    <mergeCell ref="C826:C829"/>
    <mergeCell ref="D826:D829"/>
    <mergeCell ref="U826:U829"/>
    <mergeCell ref="A830:A833"/>
    <mergeCell ref="B830:B833"/>
    <mergeCell ref="C830:C833"/>
    <mergeCell ref="D830:D833"/>
    <mergeCell ref="U830:U833"/>
    <mergeCell ref="A834:A837"/>
    <mergeCell ref="B834:B837"/>
    <mergeCell ref="C834:C837"/>
    <mergeCell ref="D834:D837"/>
    <mergeCell ref="U834:U837"/>
    <mergeCell ref="A838:A841"/>
    <mergeCell ref="B838:B841"/>
    <mergeCell ref="C838:C841"/>
    <mergeCell ref="D838:D841"/>
    <mergeCell ref="U838:U841"/>
    <mergeCell ref="A842:A845"/>
    <mergeCell ref="B842:B845"/>
    <mergeCell ref="C842:C845"/>
    <mergeCell ref="D842:D845"/>
    <mergeCell ref="U842:U845"/>
    <mergeCell ref="A846:A849"/>
    <mergeCell ref="B846:B849"/>
    <mergeCell ref="C846:C849"/>
    <mergeCell ref="D846:D849"/>
    <mergeCell ref="U846:U849"/>
    <mergeCell ref="A850:A853"/>
    <mergeCell ref="B850:B853"/>
    <mergeCell ref="C850:C853"/>
    <mergeCell ref="D850:D853"/>
    <mergeCell ref="U850:U853"/>
    <mergeCell ref="A854:A857"/>
    <mergeCell ref="B854:B857"/>
    <mergeCell ref="C854:C857"/>
    <mergeCell ref="D854:D857"/>
    <mergeCell ref="U854:U857"/>
    <mergeCell ref="A858:A861"/>
    <mergeCell ref="B858:B861"/>
    <mergeCell ref="C858:C861"/>
    <mergeCell ref="D858:D861"/>
    <mergeCell ref="U858:U861"/>
    <mergeCell ref="A862:A865"/>
    <mergeCell ref="B862:B865"/>
    <mergeCell ref="C862:C865"/>
    <mergeCell ref="D862:D865"/>
    <mergeCell ref="U862:U865"/>
    <mergeCell ref="A866:A869"/>
    <mergeCell ref="B866:B869"/>
    <mergeCell ref="C866:C869"/>
    <mergeCell ref="D866:D869"/>
    <mergeCell ref="U866:U869"/>
    <mergeCell ref="A870:A873"/>
    <mergeCell ref="B870:B873"/>
    <mergeCell ref="C870:C873"/>
    <mergeCell ref="D870:D873"/>
    <mergeCell ref="U870:U873"/>
    <mergeCell ref="A874:A877"/>
    <mergeCell ref="B874:B877"/>
    <mergeCell ref="C874:C877"/>
    <mergeCell ref="D874:D877"/>
    <mergeCell ref="U874:U877"/>
    <mergeCell ref="A878:A881"/>
    <mergeCell ref="B878:B881"/>
    <mergeCell ref="C878:C881"/>
    <mergeCell ref="D878:D881"/>
    <mergeCell ref="U878:U881"/>
    <mergeCell ref="A882:A885"/>
    <mergeCell ref="B882:B885"/>
    <mergeCell ref="C882:C885"/>
    <mergeCell ref="D882:D885"/>
    <mergeCell ref="U882:U885"/>
    <mergeCell ref="A886:A889"/>
    <mergeCell ref="B886:B889"/>
    <mergeCell ref="C886:C889"/>
    <mergeCell ref="D886:D889"/>
    <mergeCell ref="U886:U889"/>
    <mergeCell ref="A890:A893"/>
    <mergeCell ref="B890:B893"/>
    <mergeCell ref="C890:C893"/>
    <mergeCell ref="D890:D893"/>
    <mergeCell ref="U890:U893"/>
    <mergeCell ref="A894:A897"/>
    <mergeCell ref="B894:B897"/>
    <mergeCell ref="C894:C897"/>
    <mergeCell ref="D894:D897"/>
    <mergeCell ref="U894:U897"/>
    <mergeCell ref="A898:A901"/>
    <mergeCell ref="B898:B901"/>
    <mergeCell ref="C898:C901"/>
    <mergeCell ref="D898:D901"/>
    <mergeCell ref="U898:U901"/>
    <mergeCell ref="A902:A905"/>
    <mergeCell ref="B902:B905"/>
    <mergeCell ref="C902:C905"/>
    <mergeCell ref="D902:D905"/>
    <mergeCell ref="U902:U905"/>
    <mergeCell ref="A906:A909"/>
    <mergeCell ref="B906:B909"/>
    <mergeCell ref="C906:C909"/>
    <mergeCell ref="D906:D909"/>
    <mergeCell ref="U906:U909"/>
    <mergeCell ref="A918:A921"/>
    <mergeCell ref="B918:B921"/>
    <mergeCell ref="C918:C921"/>
    <mergeCell ref="D918:D921"/>
    <mergeCell ref="U918:U921"/>
    <mergeCell ref="A910:A913"/>
    <mergeCell ref="B910:B913"/>
    <mergeCell ref="C910:C913"/>
    <mergeCell ref="D910:D913"/>
    <mergeCell ref="U910:U913"/>
    <mergeCell ref="A926:A929"/>
    <mergeCell ref="B926:B929"/>
    <mergeCell ref="C926:C929"/>
    <mergeCell ref="D926:D929"/>
    <mergeCell ref="U926:U929"/>
    <mergeCell ref="A914:A917"/>
    <mergeCell ref="B914:B917"/>
    <mergeCell ref="C914:C917"/>
    <mergeCell ref="D914:D917"/>
    <mergeCell ref="U914:U917"/>
    <mergeCell ref="A930:A933"/>
    <mergeCell ref="B930:B933"/>
    <mergeCell ref="C930:C933"/>
    <mergeCell ref="D930:D933"/>
    <mergeCell ref="U930:U933"/>
    <mergeCell ref="A922:A925"/>
    <mergeCell ref="B922:B925"/>
    <mergeCell ref="C922:C925"/>
    <mergeCell ref="D922:D925"/>
    <mergeCell ref="U922:U925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4"/>
  <rowBreaks count="1" manualBreakCount="1">
    <brk id="133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RRHH</cp:lastModifiedBy>
  <cp:lastPrinted>2015-12-01T16:35:26Z</cp:lastPrinted>
  <dcterms:created xsi:type="dcterms:W3CDTF">2003-03-07T14:03:57Z</dcterms:created>
  <dcterms:modified xsi:type="dcterms:W3CDTF">2017-02-01T19:16:12Z</dcterms:modified>
  <cp:category/>
  <cp:version/>
  <cp:contentType/>
  <cp:contentStatus/>
</cp:coreProperties>
</file>