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OMINA DE FUNCIONARIO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Hoja1!$A$1:$AE$34</definedName>
  </definedNames>
  <calcPr calcId="162913"/>
</workbook>
</file>

<file path=xl/calcChain.xml><?xml version="1.0" encoding="utf-8"?>
<calcChain xmlns="http://schemas.openxmlformats.org/spreadsheetml/2006/main">
  <c r="O29" i="1" l="1"/>
  <c r="K3" i="1" l="1"/>
  <c r="O24" i="1" l="1"/>
  <c r="O23" i="1"/>
  <c r="O20" i="1" l="1"/>
  <c r="O19" i="1"/>
  <c r="O32" i="1"/>
  <c r="O31" i="1"/>
  <c r="O27" i="1" l="1"/>
  <c r="P5" i="1" l="1"/>
  <c r="O5" i="1"/>
  <c r="O3" i="1" l="1"/>
  <c r="P7" i="1" l="1"/>
  <c r="O7" i="1"/>
  <c r="O30" i="1" l="1"/>
  <c r="P30" i="1"/>
  <c r="O28" i="1"/>
  <c r="P28" i="1"/>
  <c r="O26" i="1"/>
  <c r="P26" i="1"/>
  <c r="O25" i="1"/>
  <c r="P25" i="1"/>
  <c r="O22" i="1"/>
  <c r="P22" i="1"/>
  <c r="O21" i="1"/>
  <c r="P21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O9" i="1"/>
  <c r="P9" i="1"/>
  <c r="P8" i="1" l="1"/>
  <c r="O8" i="1"/>
  <c r="P6" i="1"/>
  <c r="O6" i="1"/>
  <c r="P2" i="1"/>
  <c r="O2" i="1"/>
</calcChain>
</file>

<file path=xl/sharedStrings.xml><?xml version="1.0" encoding="utf-8"?>
<sst xmlns="http://schemas.openxmlformats.org/spreadsheetml/2006/main" count="379" uniqueCount="112">
  <si>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</si>
  <si>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</si>
  <si>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</si>
  <si>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</si>
  <si>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</si>
  <si>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</si>
  <si>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</si>
  <si>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</si>
  <si>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</si>
  <si>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</si>
  <si>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</si>
  <si>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</si>
  <si>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</si>
  <si>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</si>
  <si>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</si>
  <si>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</si>
  <si>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</si>
  <si>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</si>
  <si>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</si>
  <si>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</si>
  <si>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</si>
  <si>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</si>
  <si>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</si>
  <si>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</si>
  <si>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</si>
  <si>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</si>
  <si>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</si>
  <si>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</si>
  <si>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</si>
  <si>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</si>
  <si>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OFICINA</t>
  </si>
  <si>
    <t>PROFESION</t>
  </si>
  <si>
    <t>CORREO ELECTRONICO</t>
  </si>
  <si>
    <t>FECHA ACTO ADMINISTRATIVO</t>
  </si>
  <si>
    <t>MOTIVO MOVIMIENTO</t>
  </si>
  <si>
    <t>INGENIERO COMERCIAL</t>
  </si>
  <si>
    <t>ELEUTERIA</t>
  </si>
  <si>
    <t>FLEITAS</t>
  </si>
  <si>
    <t>JEFE DE DEPARTAMENTO DE CATASTRO</t>
  </si>
  <si>
    <t>INSPECTOR DE COMERCIO</t>
  </si>
  <si>
    <t>07:00 a 13:00</t>
  </si>
  <si>
    <t>ABOGADA</t>
  </si>
  <si>
    <t>ESTUDIANTE</t>
  </si>
  <si>
    <t>CONSEJAL</t>
  </si>
  <si>
    <t>RODOLFO RAFAEL</t>
  </si>
  <si>
    <t>JORNAL</t>
  </si>
  <si>
    <t>DIETA</t>
  </si>
  <si>
    <t>GASTOS DE REPRESENTACION</t>
  </si>
  <si>
    <t>CONCEJAL MUNICIPAL</t>
  </si>
  <si>
    <t>DOCENTE</t>
  </si>
  <si>
    <t>CHOFER</t>
  </si>
  <si>
    <t>EMPLEADA</t>
  </si>
  <si>
    <t>A</t>
  </si>
  <si>
    <t>CONSEJAL MUNICIPAL</t>
  </si>
  <si>
    <t>JULIO CESAR</t>
  </si>
  <si>
    <t>ALFONZO FISCHER</t>
  </si>
  <si>
    <t>BONIFICACIONES Y GRATIFICACIONES</t>
  </si>
  <si>
    <t xml:space="preserve"> ANTEQUERA</t>
  </si>
  <si>
    <t>07:00 a 13:01</t>
  </si>
  <si>
    <t>ABOGADO</t>
  </si>
  <si>
    <t>muniptoantequera@gmail.com</t>
  </si>
  <si>
    <t>LUZ MARIEL</t>
  </si>
  <si>
    <t>ARANDA ESPINOLA</t>
  </si>
  <si>
    <t>TESORERA Y ENCARGADA DE UOC</t>
  </si>
  <si>
    <t>CONTADORA PUBLICA</t>
  </si>
  <si>
    <t>finanzasantequera3009@gmail.com</t>
  </si>
  <si>
    <t>BIANCA ROMINA</t>
  </si>
  <si>
    <t>SANABRIA RECALDE</t>
  </si>
  <si>
    <t>LIQUIDADORA</t>
  </si>
  <si>
    <t xml:space="preserve">ADRIANO CLAVER </t>
  </si>
  <si>
    <t>RIVAS QUINTANA</t>
  </si>
  <si>
    <t>WOOD DELGADO</t>
  </si>
  <si>
    <t>JONATHAN FEDERICO</t>
  </si>
  <si>
    <t>INGENIERO AGRONOMO</t>
  </si>
  <si>
    <t>CHASE MARTINEZ</t>
  </si>
  <si>
    <t>OSVALDO</t>
  </si>
  <si>
    <t>BURIAN ACEVEDO</t>
  </si>
  <si>
    <t>JAVIER ADOLFO</t>
  </si>
  <si>
    <t>BRITEZ MENDIETA</t>
  </si>
  <si>
    <t>MARIA ANDREA</t>
  </si>
  <si>
    <t>LOPEZ DE CENTURION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</si>
  <si>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</si>
  <si>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</si>
  <si>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</si>
  <si>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</si>
  <si>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</si>
  <si>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</si>
  <si>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 xml:space="preserve">PETRONA </t>
  </si>
  <si>
    <t>RICARDO DE RODAS</t>
  </si>
  <si>
    <t>SARA BEATRIZ</t>
  </si>
  <si>
    <t xml:space="preserve">MIRANDA </t>
  </si>
  <si>
    <t>ENC. MESA DE ENTRADA</t>
  </si>
  <si>
    <t>CARMEN LUJAN</t>
  </si>
  <si>
    <t>SOLIS ARANDA</t>
  </si>
  <si>
    <t>CONTROL Y COBRO DE SERVICIOS</t>
  </si>
  <si>
    <t>NELLY DAIANA</t>
  </si>
  <si>
    <t>BARRIOS JARA</t>
  </si>
  <si>
    <t>ENC. DPTO. DE TRANSITO</t>
  </si>
  <si>
    <t>CESAR GABRIEL</t>
  </si>
  <si>
    <t>SANABRIA TORRES</t>
  </si>
  <si>
    <t>ELIGIO DANIEL</t>
  </si>
  <si>
    <t>ORTIZ GARCIA</t>
  </si>
  <si>
    <t>COMISARIO DE TABLADA</t>
  </si>
  <si>
    <t>IRMA</t>
  </si>
  <si>
    <t>BENITEZ GONZALEZ</t>
  </si>
  <si>
    <t>ENC. DE LIMPIEZA</t>
  </si>
  <si>
    <t>EVER RAMON</t>
  </si>
  <si>
    <t>SANABRIA MIRANDA</t>
  </si>
  <si>
    <t>CONTRATADO</t>
  </si>
  <si>
    <t>ANTEQUERA</t>
  </si>
  <si>
    <t>CONTADOR</t>
  </si>
  <si>
    <t>CONTADOR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</si>
</sst>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14" fontId="1" fillId="0" borderId="1" xfId="0" applyNumberFormat="1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1" fillId="0" borderId="2" xfId="0" applyNumberFormat="1" applyFont="1" applyBorder="1" applyAlignment="1"/>
    <xf numFmtId="14" fontId="1" fillId="0" borderId="4" xfId="0" applyNumberFormat="1" applyFont="1" applyBorder="1" applyAlignme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20" fontId="1" fillId="0" borderId="3" xfId="0" quotePrefix="1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8" fillId="0" borderId="1" xfId="1" applyBorder="1" applyAlignment="1"/>
    <xf numFmtId="14" fontId="1" fillId="0" borderId="3" xfId="0" applyNumberFormat="1" applyFont="1" applyBorder="1" applyAlignment="1"/>
    <xf numFmtId="0" fontId="7" fillId="0" borderId="3" xfId="0" applyFont="1" applyBorder="1" applyAlignment="1">
      <alignment horizontal="right"/>
    </xf>
    <xf numFmtId="0" fontId="1" fillId="0" borderId="3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ptoantequera@gmail.com" TargetMode="External"/><Relationship Id="rId3" Type="http://schemas.openxmlformats.org/officeDocument/2006/relationships/hyperlink" Target="mailto:muniptoantequera@gmail.com" TargetMode="External"/><Relationship Id="rId7" Type="http://schemas.openxmlformats.org/officeDocument/2006/relationships/hyperlink" Target="mailto:muniptoantequera@gmail.com" TargetMode="External"/><Relationship Id="rId2" Type="http://schemas.openxmlformats.org/officeDocument/2006/relationships/hyperlink" Target="mailto:muniptoantequera@gmail.com" TargetMode="External"/><Relationship Id="rId1" Type="http://schemas.openxmlformats.org/officeDocument/2006/relationships/hyperlink" Target="mailto:finanzasantequera3009@gmail.com" TargetMode="External"/><Relationship Id="rId6" Type="http://schemas.openxmlformats.org/officeDocument/2006/relationships/hyperlink" Target="mailto:muniptoantequera@gmail.com" TargetMode="External"/><Relationship Id="rId5" Type="http://schemas.openxmlformats.org/officeDocument/2006/relationships/hyperlink" Target="mailto:muniptoantequera@gmail.com" TargetMode="External"/><Relationship Id="rId4" Type="http://schemas.openxmlformats.org/officeDocument/2006/relationships/hyperlink" Target="mailto:muniptoantequera@g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zoomScale="90" zoomScaleNormal="90" workbookViewId="0">
      <selection activeCell="E21" sqref="E21"/>
    </sheetView>
  </sheetViews>
  <sheetFormatPr baseColWidth="10" defaultRowHeight="15" x14ac:dyDescent="0.25"/>
  <cols>
    <col min="1" max="1" width="6.42578125" style="25" customWidth="1"/>
    <col min="2" max="2" width="5.28515625" style="25" customWidth="1"/>
    <col min="3" max="3" width="6.85546875" style="3" customWidth="1"/>
    <col min="4" max="4" width="8.85546875" style="3" customWidth="1"/>
    <col min="5" max="5" width="5.42578125" style="3" customWidth="1"/>
    <col min="6" max="6" width="6.5703125" style="3" customWidth="1"/>
    <col min="7" max="7" width="10.42578125" style="25" customWidth="1"/>
    <col min="8" max="9" width="18.28515625" style="3" customWidth="1"/>
    <col min="10" max="10" width="12.42578125" style="25" customWidth="1"/>
    <col min="11" max="11" width="12.8554687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33.140625" style="3" bestFit="1" customWidth="1"/>
    <col min="18" max="18" width="12.7109375" style="3" customWidth="1"/>
    <col min="19" max="19" width="20.42578125" style="3" customWidth="1"/>
    <col min="20" max="20" width="32.42578125" style="3" customWidth="1"/>
    <col min="21" max="21" width="32.7109375" style="3" customWidth="1"/>
    <col min="22" max="22" width="13.570312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9.28515625" bestFit="1" customWidth="1"/>
    <col min="28" max="28" width="33.28515625" bestFit="1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4" t="s">
        <v>0</v>
      </c>
      <c r="B1" s="4" t="s">
        <v>1</v>
      </c>
      <c r="C1" s="15" t="s">
        <v>2</v>
      </c>
      <c r="D1" s="15" t="s">
        <v>3</v>
      </c>
      <c r="E1" s="15" t="s">
        <v>27</v>
      </c>
      <c r="F1" s="15" t="s">
        <v>4</v>
      </c>
      <c r="G1" s="37" t="s">
        <v>5</v>
      </c>
      <c r="H1" s="15" t="s">
        <v>6</v>
      </c>
      <c r="I1" s="15" t="s">
        <v>7</v>
      </c>
      <c r="J1" s="4" t="s">
        <v>8</v>
      </c>
      <c r="K1" s="15" t="s">
        <v>20</v>
      </c>
      <c r="L1" s="15" t="s">
        <v>9</v>
      </c>
      <c r="M1" s="15" t="s">
        <v>21</v>
      </c>
      <c r="N1" s="15" t="s">
        <v>10</v>
      </c>
      <c r="O1" s="17" t="s">
        <v>11</v>
      </c>
      <c r="P1" s="17" t="s">
        <v>18</v>
      </c>
      <c r="Q1" s="17" t="s">
        <v>22</v>
      </c>
      <c r="R1" s="15" t="s">
        <v>12</v>
      </c>
      <c r="S1" s="18" t="s">
        <v>13</v>
      </c>
      <c r="T1" s="15" t="s">
        <v>14</v>
      </c>
      <c r="U1" s="15" t="s">
        <v>26</v>
      </c>
      <c r="V1" s="15" t="s">
        <v>15</v>
      </c>
      <c r="W1" s="15" t="s">
        <v>19</v>
      </c>
      <c r="X1" s="16" t="s">
        <v>16</v>
      </c>
      <c r="Y1" s="16" t="s">
        <v>24</v>
      </c>
      <c r="Z1" s="19" t="s">
        <v>30</v>
      </c>
      <c r="AA1" s="19" t="s">
        <v>31</v>
      </c>
      <c r="AB1" s="19" t="s">
        <v>32</v>
      </c>
      <c r="AC1" s="19" t="s">
        <v>33</v>
      </c>
      <c r="AD1" s="19" t="s">
        <v>34</v>
      </c>
    </row>
    <row r="2" spans="1:30" s="1" customFormat="1" x14ac:dyDescent="0.25">
      <c r="A2" s="68">
        <v>2021</v>
      </c>
      <c r="B2" s="68">
        <v>11</v>
      </c>
      <c r="C2" s="68">
        <v>30</v>
      </c>
      <c r="D2" s="68">
        <v>9</v>
      </c>
      <c r="E2" s="68">
        <v>10</v>
      </c>
      <c r="F2" s="68"/>
      <c r="G2" s="71">
        <v>4659693</v>
      </c>
      <c r="H2" s="68" t="s">
        <v>54</v>
      </c>
      <c r="I2" s="68" t="s">
        <v>55</v>
      </c>
      <c r="J2" s="68" t="s">
        <v>17</v>
      </c>
      <c r="K2" s="43">
        <v>3149718</v>
      </c>
      <c r="L2" s="7">
        <v>111</v>
      </c>
      <c r="M2" s="7">
        <v>30</v>
      </c>
      <c r="N2" s="7" t="s">
        <v>29</v>
      </c>
      <c r="O2" s="43">
        <f>+K2*12</f>
        <v>37796616</v>
      </c>
      <c r="P2" s="43">
        <f>+K2</f>
        <v>3149718</v>
      </c>
      <c r="Q2" s="6" t="s">
        <v>23</v>
      </c>
      <c r="R2" s="22" t="s">
        <v>52</v>
      </c>
      <c r="S2" s="23" t="s">
        <v>57</v>
      </c>
      <c r="T2" s="5" t="s">
        <v>28</v>
      </c>
      <c r="U2" s="5" t="s">
        <v>28</v>
      </c>
      <c r="V2" s="10" t="s">
        <v>40</v>
      </c>
      <c r="W2" s="9" t="s">
        <v>25</v>
      </c>
      <c r="X2" s="11"/>
      <c r="Y2" s="20">
        <v>2021</v>
      </c>
      <c r="Z2" s="12">
        <v>1</v>
      </c>
      <c r="AA2" s="40" t="s">
        <v>59</v>
      </c>
      <c r="AB2" s="21" t="s">
        <v>60</v>
      </c>
      <c r="AC2" s="41"/>
      <c r="AD2" s="8"/>
    </row>
    <row r="3" spans="1:30" s="1" customFormat="1" x14ac:dyDescent="0.25">
      <c r="A3" s="69"/>
      <c r="B3" s="69"/>
      <c r="C3" s="69"/>
      <c r="D3" s="69"/>
      <c r="E3" s="69"/>
      <c r="F3" s="69"/>
      <c r="G3" s="72"/>
      <c r="H3" s="69"/>
      <c r="I3" s="69"/>
      <c r="J3" s="69"/>
      <c r="K3" s="43">
        <f>1200000</f>
        <v>1200000</v>
      </c>
      <c r="L3" s="7">
        <v>113</v>
      </c>
      <c r="M3" s="7">
        <v>30</v>
      </c>
      <c r="N3" s="7" t="s">
        <v>29</v>
      </c>
      <c r="O3" s="43">
        <f>+K3</f>
        <v>1200000</v>
      </c>
      <c r="P3" s="43">
        <v>1200000</v>
      </c>
      <c r="Q3" s="6" t="s">
        <v>47</v>
      </c>
      <c r="R3" s="22" t="s">
        <v>52</v>
      </c>
      <c r="S3" s="23" t="s">
        <v>57</v>
      </c>
      <c r="T3" s="5" t="s">
        <v>28</v>
      </c>
      <c r="U3" s="5" t="s">
        <v>28</v>
      </c>
      <c r="V3" s="10" t="s">
        <v>40</v>
      </c>
      <c r="W3" s="9" t="s">
        <v>25</v>
      </c>
      <c r="X3" s="11"/>
      <c r="Y3" s="20">
        <v>2021</v>
      </c>
      <c r="Z3" s="12">
        <v>1</v>
      </c>
      <c r="AA3" s="40" t="s">
        <v>59</v>
      </c>
      <c r="AB3" s="21" t="s">
        <v>60</v>
      </c>
      <c r="AC3" s="42"/>
      <c r="AD3" s="8"/>
    </row>
    <row r="4" spans="1:30" s="1" customFormat="1" x14ac:dyDescent="0.25">
      <c r="A4" s="70"/>
      <c r="B4" s="70"/>
      <c r="C4" s="70"/>
      <c r="D4" s="70"/>
      <c r="E4" s="70"/>
      <c r="F4" s="70"/>
      <c r="G4" s="73"/>
      <c r="H4" s="70"/>
      <c r="I4" s="70"/>
      <c r="J4" s="70"/>
      <c r="K4" s="43">
        <v>604339</v>
      </c>
      <c r="L4" s="7">
        <v>133</v>
      </c>
      <c r="M4" s="7">
        <v>30</v>
      </c>
      <c r="N4" s="7" t="s">
        <v>29</v>
      </c>
      <c r="O4" s="43"/>
      <c r="P4" s="43">
        <v>604339</v>
      </c>
      <c r="Q4" s="6" t="s">
        <v>56</v>
      </c>
      <c r="R4" s="22" t="s">
        <v>52</v>
      </c>
      <c r="S4" s="23" t="s">
        <v>57</v>
      </c>
      <c r="T4" s="5" t="s">
        <v>28</v>
      </c>
      <c r="U4" s="5" t="s">
        <v>28</v>
      </c>
      <c r="V4" s="10" t="s">
        <v>58</v>
      </c>
      <c r="W4" s="9" t="s">
        <v>25</v>
      </c>
      <c r="X4" s="11"/>
      <c r="Y4" s="20">
        <v>2021</v>
      </c>
      <c r="Z4" s="12"/>
      <c r="AA4" s="40" t="s">
        <v>59</v>
      </c>
      <c r="AB4" s="21" t="s">
        <v>60</v>
      </c>
      <c r="AC4" s="42"/>
      <c r="AD4" s="8"/>
    </row>
    <row r="5" spans="1:30" s="1" customFormat="1" ht="14.25" customHeight="1" x14ac:dyDescent="0.25">
      <c r="A5" s="32">
        <v>2021</v>
      </c>
      <c r="B5" s="39"/>
      <c r="C5" s="22">
        <v>30</v>
      </c>
      <c r="D5" s="22">
        <v>9</v>
      </c>
      <c r="E5" s="22">
        <v>10</v>
      </c>
      <c r="F5" s="39"/>
      <c r="G5" s="44">
        <v>5330301</v>
      </c>
      <c r="H5" s="5" t="s">
        <v>61</v>
      </c>
      <c r="I5" s="5" t="s">
        <v>62</v>
      </c>
      <c r="J5" s="22" t="s">
        <v>17</v>
      </c>
      <c r="K5" s="43">
        <v>1050000</v>
      </c>
      <c r="L5" s="7">
        <v>111</v>
      </c>
      <c r="M5" s="7">
        <v>30</v>
      </c>
      <c r="N5" s="7" t="s">
        <v>29</v>
      </c>
      <c r="O5" s="43">
        <f t="shared" ref="O5" si="0">+K5*12</f>
        <v>12600000</v>
      </c>
      <c r="P5" s="43">
        <f t="shared" ref="P5" si="1">+K5</f>
        <v>1050000</v>
      </c>
      <c r="Q5" s="6" t="s">
        <v>23</v>
      </c>
      <c r="R5" s="22" t="s">
        <v>52</v>
      </c>
      <c r="S5" s="23" t="s">
        <v>57</v>
      </c>
      <c r="T5" s="5" t="s">
        <v>63</v>
      </c>
      <c r="U5" s="5" t="s">
        <v>63</v>
      </c>
      <c r="V5" s="10" t="s">
        <v>58</v>
      </c>
      <c r="W5" s="9" t="s">
        <v>25</v>
      </c>
      <c r="X5" s="11"/>
      <c r="Y5" s="20">
        <v>2021</v>
      </c>
      <c r="Z5" s="12"/>
      <c r="AA5" s="40" t="s">
        <v>64</v>
      </c>
      <c r="AB5" s="21" t="s">
        <v>65</v>
      </c>
      <c r="AC5" s="42"/>
      <c r="AD5" s="8"/>
    </row>
    <row r="6" spans="1:30" s="1" customFormat="1" x14ac:dyDescent="0.25">
      <c r="A6" s="32">
        <v>2021</v>
      </c>
      <c r="B6" s="68">
        <v>11</v>
      </c>
      <c r="C6" s="22">
        <v>30</v>
      </c>
      <c r="D6" s="22">
        <v>9</v>
      </c>
      <c r="E6" s="22">
        <v>10</v>
      </c>
      <c r="F6" s="68"/>
      <c r="G6" s="44">
        <v>6242569</v>
      </c>
      <c r="H6" s="5" t="s">
        <v>66</v>
      </c>
      <c r="I6" s="5" t="s">
        <v>67</v>
      </c>
      <c r="J6" s="22" t="s">
        <v>17</v>
      </c>
      <c r="K6" s="43">
        <v>1050000</v>
      </c>
      <c r="L6" s="7">
        <v>111</v>
      </c>
      <c r="M6" s="7">
        <v>30</v>
      </c>
      <c r="N6" s="7" t="s">
        <v>29</v>
      </c>
      <c r="O6" s="43">
        <f t="shared" ref="O6:O31" si="2">+K6*12</f>
        <v>12600000</v>
      </c>
      <c r="P6" s="43">
        <f t="shared" ref="P6:P30" si="3">+K6</f>
        <v>1050000</v>
      </c>
      <c r="Q6" s="6" t="s">
        <v>23</v>
      </c>
      <c r="R6" s="22" t="s">
        <v>52</v>
      </c>
      <c r="S6" s="23" t="s">
        <v>57</v>
      </c>
      <c r="T6" s="5" t="s">
        <v>68</v>
      </c>
      <c r="U6" s="5" t="s">
        <v>68</v>
      </c>
      <c r="V6" s="10" t="s">
        <v>40</v>
      </c>
      <c r="W6" s="9" t="s">
        <v>25</v>
      </c>
      <c r="X6" s="11"/>
      <c r="Y6" s="20">
        <v>2021</v>
      </c>
      <c r="Z6" s="12"/>
      <c r="AA6" s="40" t="s">
        <v>42</v>
      </c>
      <c r="AB6" s="21" t="s">
        <v>60</v>
      </c>
      <c r="AC6" s="42"/>
      <c r="AD6" s="8"/>
    </row>
    <row r="7" spans="1:30" s="1" customFormat="1" x14ac:dyDescent="0.25">
      <c r="A7" s="47">
        <v>2021</v>
      </c>
      <c r="B7" s="70"/>
      <c r="C7" s="22">
        <v>30</v>
      </c>
      <c r="D7" s="22">
        <v>9</v>
      </c>
      <c r="E7" s="22">
        <v>10</v>
      </c>
      <c r="F7" s="70"/>
      <c r="G7" s="44">
        <v>1335614</v>
      </c>
      <c r="H7" s="5" t="s">
        <v>69</v>
      </c>
      <c r="I7" s="5" t="s">
        <v>70</v>
      </c>
      <c r="J7" s="22" t="s">
        <v>17</v>
      </c>
      <c r="K7" s="43">
        <v>750000</v>
      </c>
      <c r="L7" s="7">
        <v>111</v>
      </c>
      <c r="M7" s="7">
        <v>30</v>
      </c>
      <c r="N7" s="7" t="s">
        <v>29</v>
      </c>
      <c r="O7" s="43">
        <f t="shared" ref="O7" si="4">+K7*12</f>
        <v>9000000</v>
      </c>
      <c r="P7" s="43">
        <f t="shared" ref="P7" si="5">+K7</f>
        <v>750000</v>
      </c>
      <c r="Q7" s="6" t="s">
        <v>23</v>
      </c>
      <c r="R7" s="22" t="s">
        <v>52</v>
      </c>
      <c r="S7" s="23" t="s">
        <v>57</v>
      </c>
      <c r="T7" s="5" t="s">
        <v>38</v>
      </c>
      <c r="U7" s="5" t="s">
        <v>38</v>
      </c>
      <c r="V7" s="10" t="s">
        <v>40</v>
      </c>
      <c r="W7" s="9" t="s">
        <v>25</v>
      </c>
      <c r="X7" s="11"/>
      <c r="Y7" s="20">
        <v>2021</v>
      </c>
      <c r="Z7" s="12"/>
      <c r="AA7" s="40"/>
      <c r="AB7" s="21" t="s">
        <v>60</v>
      </c>
      <c r="AC7" s="42"/>
      <c r="AD7" s="8"/>
    </row>
    <row r="8" spans="1:30" s="1" customFormat="1" x14ac:dyDescent="0.25">
      <c r="A8" s="35">
        <v>2021</v>
      </c>
      <c r="B8" s="38">
        <v>11</v>
      </c>
      <c r="C8" s="22">
        <v>30</v>
      </c>
      <c r="D8" s="22">
        <v>9</v>
      </c>
      <c r="E8" s="22">
        <v>10</v>
      </c>
      <c r="F8" s="38"/>
      <c r="G8" s="44">
        <v>1316886</v>
      </c>
      <c r="H8" s="5" t="s">
        <v>36</v>
      </c>
      <c r="I8" s="5" t="s">
        <v>37</v>
      </c>
      <c r="J8" s="22" t="s">
        <v>17</v>
      </c>
      <c r="K8" s="43">
        <v>600000</v>
      </c>
      <c r="L8" s="7">
        <v>111</v>
      </c>
      <c r="M8" s="7">
        <v>30</v>
      </c>
      <c r="N8" s="7" t="s">
        <v>29</v>
      </c>
      <c r="O8" s="43">
        <f t="shared" si="2"/>
        <v>7200000</v>
      </c>
      <c r="P8" s="43">
        <f t="shared" si="3"/>
        <v>600000</v>
      </c>
      <c r="Q8" s="6" t="s">
        <v>23</v>
      </c>
      <c r="R8" s="22" t="s">
        <v>52</v>
      </c>
      <c r="S8" s="23" t="s">
        <v>57</v>
      </c>
      <c r="T8" s="5" t="s">
        <v>39</v>
      </c>
      <c r="U8" s="5" t="s">
        <v>39</v>
      </c>
      <c r="V8" s="10" t="s">
        <v>40</v>
      </c>
      <c r="W8" s="9" t="s">
        <v>25</v>
      </c>
      <c r="X8" s="11"/>
      <c r="Y8" s="20">
        <v>2021</v>
      </c>
      <c r="Z8" s="12"/>
      <c r="AA8" s="40" t="s">
        <v>41</v>
      </c>
      <c r="AB8" s="21" t="s">
        <v>60</v>
      </c>
      <c r="AC8" s="42"/>
      <c r="AD8" s="8"/>
    </row>
    <row r="9" spans="1:30" s="1" customFormat="1" x14ac:dyDescent="0.25">
      <c r="A9" s="78">
        <v>2021</v>
      </c>
      <c r="B9" s="68">
        <v>11</v>
      </c>
      <c r="C9" s="22">
        <v>30</v>
      </c>
      <c r="D9" s="22">
        <v>9</v>
      </c>
      <c r="E9" s="22">
        <v>10</v>
      </c>
      <c r="F9" s="68"/>
      <c r="G9" s="71">
        <v>3211574</v>
      </c>
      <c r="H9" s="74" t="s">
        <v>72</v>
      </c>
      <c r="I9" s="74" t="s">
        <v>71</v>
      </c>
      <c r="J9" s="68" t="s">
        <v>43</v>
      </c>
      <c r="K9" s="43">
        <v>505510</v>
      </c>
      <c r="L9" s="7">
        <v>112</v>
      </c>
      <c r="M9" s="7">
        <v>30</v>
      </c>
      <c r="N9" s="7" t="s">
        <v>29</v>
      </c>
      <c r="O9" s="43">
        <f t="shared" si="2"/>
        <v>6066120</v>
      </c>
      <c r="P9" s="43">
        <f t="shared" si="3"/>
        <v>505510</v>
      </c>
      <c r="Q9" s="6" t="s">
        <v>46</v>
      </c>
      <c r="R9" s="22" t="s">
        <v>52</v>
      </c>
      <c r="S9" s="23" t="s">
        <v>57</v>
      </c>
      <c r="T9" s="5" t="s">
        <v>48</v>
      </c>
      <c r="U9" s="14" t="s">
        <v>48</v>
      </c>
      <c r="V9" s="10"/>
      <c r="W9" s="9" t="s">
        <v>25</v>
      </c>
      <c r="X9" s="11"/>
      <c r="Y9" s="20">
        <v>2021</v>
      </c>
      <c r="Z9" s="12"/>
      <c r="AA9" s="40" t="s">
        <v>73</v>
      </c>
      <c r="AB9" s="21" t="s">
        <v>60</v>
      </c>
      <c r="AC9" s="42"/>
      <c r="AD9" s="8"/>
    </row>
    <row r="10" spans="1:30" s="1" customFormat="1" x14ac:dyDescent="0.25">
      <c r="A10" s="78"/>
      <c r="B10" s="70"/>
      <c r="C10" s="22">
        <v>30</v>
      </c>
      <c r="D10" s="22">
        <v>9</v>
      </c>
      <c r="E10" s="22">
        <v>10</v>
      </c>
      <c r="F10" s="70"/>
      <c r="G10" s="73"/>
      <c r="H10" s="75"/>
      <c r="I10" s="75"/>
      <c r="J10" s="70"/>
      <c r="K10" s="43">
        <v>300000</v>
      </c>
      <c r="L10" s="7">
        <v>113</v>
      </c>
      <c r="M10" s="7">
        <v>30</v>
      </c>
      <c r="N10" s="7" t="s">
        <v>29</v>
      </c>
      <c r="O10" s="43">
        <f t="shared" si="2"/>
        <v>3600000</v>
      </c>
      <c r="P10" s="43">
        <f t="shared" si="3"/>
        <v>300000</v>
      </c>
      <c r="Q10" s="6" t="s">
        <v>47</v>
      </c>
      <c r="R10" s="22" t="s">
        <v>52</v>
      </c>
      <c r="S10" s="23" t="s">
        <v>57</v>
      </c>
      <c r="T10" s="5" t="s">
        <v>48</v>
      </c>
      <c r="U10" s="14" t="s">
        <v>48</v>
      </c>
      <c r="V10" s="10"/>
      <c r="W10" s="9" t="s">
        <v>25</v>
      </c>
      <c r="X10" s="11"/>
      <c r="Y10" s="20">
        <v>2021</v>
      </c>
      <c r="Z10" s="12"/>
      <c r="AA10" s="40" t="s">
        <v>73</v>
      </c>
      <c r="AB10" s="21" t="s">
        <v>60</v>
      </c>
      <c r="AC10" s="42"/>
      <c r="AD10" s="8"/>
    </row>
    <row r="11" spans="1:30" s="1" customFormat="1" x14ac:dyDescent="0.25">
      <c r="A11" s="78">
        <v>2021</v>
      </c>
      <c r="B11" s="68">
        <v>11</v>
      </c>
      <c r="C11" s="22">
        <v>30</v>
      </c>
      <c r="D11" s="22">
        <v>9</v>
      </c>
      <c r="E11" s="22">
        <v>10</v>
      </c>
      <c r="F11" s="68"/>
      <c r="G11" s="71">
        <v>3855512</v>
      </c>
      <c r="H11" s="74" t="s">
        <v>44</v>
      </c>
      <c r="I11" s="74" t="s">
        <v>74</v>
      </c>
      <c r="J11" s="68" t="s">
        <v>43</v>
      </c>
      <c r="K11" s="43">
        <v>505510</v>
      </c>
      <c r="L11" s="7">
        <v>112</v>
      </c>
      <c r="M11" s="7">
        <v>30</v>
      </c>
      <c r="N11" s="7" t="s">
        <v>29</v>
      </c>
      <c r="O11" s="43">
        <f t="shared" si="2"/>
        <v>6066120</v>
      </c>
      <c r="P11" s="43">
        <f t="shared" si="3"/>
        <v>505510</v>
      </c>
      <c r="Q11" s="6" t="s">
        <v>46</v>
      </c>
      <c r="R11" s="22" t="s">
        <v>52</v>
      </c>
      <c r="S11" s="23" t="s">
        <v>57</v>
      </c>
      <c r="T11" s="5" t="s">
        <v>48</v>
      </c>
      <c r="U11" s="14" t="s">
        <v>48</v>
      </c>
      <c r="V11" s="10"/>
      <c r="W11" s="9" t="s">
        <v>25</v>
      </c>
      <c r="X11" s="11"/>
      <c r="Y11" s="20">
        <v>2021</v>
      </c>
      <c r="Z11" s="12"/>
      <c r="AA11" s="40"/>
      <c r="AB11" s="21" t="s">
        <v>60</v>
      </c>
      <c r="AC11" s="42"/>
      <c r="AD11" s="8"/>
    </row>
    <row r="12" spans="1:30" s="1" customFormat="1" x14ac:dyDescent="0.25">
      <c r="A12" s="78"/>
      <c r="B12" s="70"/>
      <c r="C12" s="22">
        <v>30</v>
      </c>
      <c r="D12" s="22">
        <v>9</v>
      </c>
      <c r="E12" s="22">
        <v>10</v>
      </c>
      <c r="F12" s="70"/>
      <c r="G12" s="73"/>
      <c r="H12" s="75"/>
      <c r="I12" s="75"/>
      <c r="J12" s="70"/>
      <c r="K12" s="43">
        <v>300000</v>
      </c>
      <c r="L12" s="7">
        <v>113</v>
      </c>
      <c r="M12" s="7">
        <v>30</v>
      </c>
      <c r="N12" s="7" t="s">
        <v>29</v>
      </c>
      <c r="O12" s="43">
        <f t="shared" si="2"/>
        <v>3600000</v>
      </c>
      <c r="P12" s="43">
        <f t="shared" si="3"/>
        <v>300000</v>
      </c>
      <c r="Q12" s="6" t="s">
        <v>47</v>
      </c>
      <c r="R12" s="22" t="s">
        <v>52</v>
      </c>
      <c r="S12" s="23" t="s">
        <v>57</v>
      </c>
      <c r="T12" s="5" t="s">
        <v>48</v>
      </c>
      <c r="U12" s="14" t="s">
        <v>48</v>
      </c>
      <c r="V12" s="10"/>
      <c r="W12" s="9" t="s">
        <v>25</v>
      </c>
      <c r="X12" s="11"/>
      <c r="Y12" s="20">
        <v>2021</v>
      </c>
      <c r="Z12" s="12"/>
      <c r="AA12" s="40"/>
      <c r="AB12" s="21" t="s">
        <v>60</v>
      </c>
      <c r="AC12" s="42"/>
      <c r="AD12" s="8"/>
    </row>
    <row r="13" spans="1:30" s="1" customFormat="1" x14ac:dyDescent="0.25">
      <c r="A13" s="78">
        <v>2021</v>
      </c>
      <c r="B13" s="68">
        <v>11</v>
      </c>
      <c r="C13" s="22">
        <v>30</v>
      </c>
      <c r="D13" s="22">
        <v>9</v>
      </c>
      <c r="E13" s="22">
        <v>10</v>
      </c>
      <c r="F13" s="68"/>
      <c r="G13" s="71">
        <v>3031351</v>
      </c>
      <c r="H13" s="74" t="s">
        <v>75</v>
      </c>
      <c r="I13" s="74" t="s">
        <v>76</v>
      </c>
      <c r="J13" s="68" t="s">
        <v>43</v>
      </c>
      <c r="K13" s="43">
        <v>505510</v>
      </c>
      <c r="L13" s="7">
        <v>112</v>
      </c>
      <c r="M13" s="7">
        <v>30</v>
      </c>
      <c r="N13" s="7" t="s">
        <v>29</v>
      </c>
      <c r="O13" s="43">
        <f t="shared" si="2"/>
        <v>6066120</v>
      </c>
      <c r="P13" s="43">
        <f t="shared" si="3"/>
        <v>505510</v>
      </c>
      <c r="Q13" s="6" t="s">
        <v>46</v>
      </c>
      <c r="R13" s="22" t="s">
        <v>52</v>
      </c>
      <c r="S13" s="23" t="s">
        <v>57</v>
      </c>
      <c r="T13" s="5" t="s">
        <v>48</v>
      </c>
      <c r="U13" s="14" t="s">
        <v>48</v>
      </c>
      <c r="V13" s="10"/>
      <c r="W13" s="9" t="s">
        <v>25</v>
      </c>
      <c r="X13" s="11"/>
      <c r="Y13" s="20">
        <v>2021</v>
      </c>
      <c r="Z13" s="12"/>
      <c r="AA13" s="40" t="s">
        <v>35</v>
      </c>
      <c r="AB13" s="21" t="s">
        <v>60</v>
      </c>
      <c r="AC13" s="42"/>
      <c r="AD13" s="8"/>
    </row>
    <row r="14" spans="1:30" s="1" customFormat="1" x14ac:dyDescent="0.25">
      <c r="A14" s="78"/>
      <c r="B14" s="70"/>
      <c r="C14" s="22">
        <v>30</v>
      </c>
      <c r="D14" s="22">
        <v>9</v>
      </c>
      <c r="E14" s="22">
        <v>10</v>
      </c>
      <c r="F14" s="70"/>
      <c r="G14" s="73"/>
      <c r="H14" s="75"/>
      <c r="I14" s="75"/>
      <c r="J14" s="70"/>
      <c r="K14" s="43">
        <v>300000</v>
      </c>
      <c r="L14" s="7">
        <v>113</v>
      </c>
      <c r="M14" s="7">
        <v>30</v>
      </c>
      <c r="N14" s="7" t="s">
        <v>29</v>
      </c>
      <c r="O14" s="43">
        <f t="shared" si="2"/>
        <v>3600000</v>
      </c>
      <c r="P14" s="43">
        <f t="shared" si="3"/>
        <v>300000</v>
      </c>
      <c r="Q14" s="6" t="s">
        <v>47</v>
      </c>
      <c r="R14" s="22" t="s">
        <v>52</v>
      </c>
      <c r="S14" s="23" t="s">
        <v>57</v>
      </c>
      <c r="T14" s="5" t="s">
        <v>48</v>
      </c>
      <c r="U14" s="14" t="s">
        <v>48</v>
      </c>
      <c r="V14" s="10"/>
      <c r="W14" s="9" t="s">
        <v>25</v>
      </c>
      <c r="X14" s="11"/>
      <c r="Y14" s="20">
        <v>2021</v>
      </c>
      <c r="Z14" s="12"/>
      <c r="AA14" s="40" t="s">
        <v>35</v>
      </c>
      <c r="AB14" s="21" t="s">
        <v>60</v>
      </c>
      <c r="AC14" s="42"/>
      <c r="AD14" s="8"/>
    </row>
    <row r="15" spans="1:30" s="1" customFormat="1" x14ac:dyDescent="0.25">
      <c r="A15" s="78">
        <v>2021</v>
      </c>
      <c r="B15" s="68">
        <v>11</v>
      </c>
      <c r="C15" s="22">
        <v>30</v>
      </c>
      <c r="D15" s="22">
        <v>9</v>
      </c>
      <c r="E15" s="22">
        <v>10</v>
      </c>
      <c r="F15" s="68"/>
      <c r="G15" s="76">
        <v>4410185</v>
      </c>
      <c r="H15" s="74" t="s">
        <v>77</v>
      </c>
      <c r="I15" s="74" t="s">
        <v>78</v>
      </c>
      <c r="J15" s="68" t="s">
        <v>43</v>
      </c>
      <c r="K15" s="43">
        <v>505510</v>
      </c>
      <c r="L15" s="7">
        <v>112</v>
      </c>
      <c r="M15" s="7">
        <v>30</v>
      </c>
      <c r="N15" s="7" t="s">
        <v>29</v>
      </c>
      <c r="O15" s="43">
        <f t="shared" si="2"/>
        <v>6066120</v>
      </c>
      <c r="P15" s="43">
        <f t="shared" si="3"/>
        <v>505510</v>
      </c>
      <c r="Q15" s="6" t="s">
        <v>46</v>
      </c>
      <c r="R15" s="22" t="s">
        <v>52</v>
      </c>
      <c r="S15" s="23" t="s">
        <v>57</v>
      </c>
      <c r="T15" s="5" t="s">
        <v>48</v>
      </c>
      <c r="U15" s="14" t="s">
        <v>48</v>
      </c>
      <c r="V15" s="10"/>
      <c r="W15" s="9" t="s">
        <v>25</v>
      </c>
      <c r="X15" s="11"/>
      <c r="Y15" s="20">
        <v>2021</v>
      </c>
      <c r="Z15" s="12"/>
      <c r="AA15" s="40" t="s">
        <v>73</v>
      </c>
      <c r="AB15" s="21" t="s">
        <v>60</v>
      </c>
      <c r="AC15" s="42"/>
      <c r="AD15" s="8"/>
    </row>
    <row r="16" spans="1:30" s="1" customFormat="1" x14ac:dyDescent="0.25">
      <c r="A16" s="78"/>
      <c r="B16" s="70"/>
      <c r="C16" s="22">
        <v>30</v>
      </c>
      <c r="D16" s="22">
        <v>9</v>
      </c>
      <c r="E16" s="22">
        <v>10</v>
      </c>
      <c r="F16" s="70"/>
      <c r="G16" s="77"/>
      <c r="H16" s="75"/>
      <c r="I16" s="75"/>
      <c r="J16" s="70"/>
      <c r="K16" s="43">
        <v>300000</v>
      </c>
      <c r="L16" s="7">
        <v>113</v>
      </c>
      <c r="M16" s="7">
        <v>30</v>
      </c>
      <c r="N16" s="7" t="s">
        <v>29</v>
      </c>
      <c r="O16" s="43">
        <f t="shared" si="2"/>
        <v>3600000</v>
      </c>
      <c r="P16" s="43">
        <f t="shared" si="3"/>
        <v>300000</v>
      </c>
      <c r="Q16" s="6" t="s">
        <v>47</v>
      </c>
      <c r="R16" s="22" t="s">
        <v>52</v>
      </c>
      <c r="S16" s="23" t="s">
        <v>57</v>
      </c>
      <c r="T16" s="5" t="s">
        <v>48</v>
      </c>
      <c r="U16" s="14" t="s">
        <v>48</v>
      </c>
      <c r="V16" s="10"/>
      <c r="W16" s="9" t="s">
        <v>25</v>
      </c>
      <c r="X16" s="11"/>
      <c r="Y16" s="20">
        <v>2021</v>
      </c>
      <c r="Z16" s="12"/>
      <c r="AA16" s="40" t="s">
        <v>73</v>
      </c>
      <c r="AB16" s="21" t="s">
        <v>60</v>
      </c>
      <c r="AC16" s="42"/>
      <c r="AD16" s="8"/>
    </row>
    <row r="17" spans="1:30" s="1" customFormat="1" x14ac:dyDescent="0.25">
      <c r="A17" s="78">
        <v>2021</v>
      </c>
      <c r="B17" s="68">
        <v>11</v>
      </c>
      <c r="C17" s="22">
        <v>30</v>
      </c>
      <c r="D17" s="22">
        <v>9</v>
      </c>
      <c r="E17" s="22">
        <v>10</v>
      </c>
      <c r="F17" s="68"/>
      <c r="G17" s="76">
        <v>1335653</v>
      </c>
      <c r="H17" s="74" t="s">
        <v>79</v>
      </c>
      <c r="I17" s="74" t="s">
        <v>80</v>
      </c>
      <c r="J17" s="68" t="s">
        <v>43</v>
      </c>
      <c r="K17" s="43">
        <v>505510</v>
      </c>
      <c r="L17" s="7">
        <v>112</v>
      </c>
      <c r="M17" s="7">
        <v>30</v>
      </c>
      <c r="N17" s="7" t="s">
        <v>29</v>
      </c>
      <c r="O17" s="43">
        <f t="shared" si="2"/>
        <v>6066120</v>
      </c>
      <c r="P17" s="43">
        <f t="shared" si="3"/>
        <v>505510</v>
      </c>
      <c r="Q17" s="6" t="s">
        <v>46</v>
      </c>
      <c r="R17" s="22" t="s">
        <v>52</v>
      </c>
      <c r="S17" s="23" t="s">
        <v>57</v>
      </c>
      <c r="T17" s="5" t="s">
        <v>48</v>
      </c>
      <c r="U17" s="14" t="s">
        <v>48</v>
      </c>
      <c r="V17" s="10"/>
      <c r="W17" s="9" t="s">
        <v>25</v>
      </c>
      <c r="X17" s="11"/>
      <c r="Y17" s="20">
        <v>2021</v>
      </c>
      <c r="Z17" s="12"/>
      <c r="AA17" s="40" t="s">
        <v>49</v>
      </c>
      <c r="AB17" s="21" t="s">
        <v>60</v>
      </c>
      <c r="AC17" s="42"/>
      <c r="AD17" s="8"/>
    </row>
    <row r="18" spans="1:30" s="1" customFormat="1" x14ac:dyDescent="0.25">
      <c r="A18" s="78"/>
      <c r="B18" s="70"/>
      <c r="C18" s="22">
        <v>30</v>
      </c>
      <c r="D18" s="22">
        <v>9</v>
      </c>
      <c r="E18" s="22">
        <v>10</v>
      </c>
      <c r="F18" s="70"/>
      <c r="G18" s="77"/>
      <c r="H18" s="75"/>
      <c r="I18" s="75"/>
      <c r="J18" s="70"/>
      <c r="K18" s="43">
        <v>300000</v>
      </c>
      <c r="L18" s="7">
        <v>113</v>
      </c>
      <c r="M18" s="7">
        <v>30</v>
      </c>
      <c r="N18" s="7" t="s">
        <v>29</v>
      </c>
      <c r="O18" s="43">
        <f t="shared" si="2"/>
        <v>3600000</v>
      </c>
      <c r="P18" s="43">
        <f t="shared" si="3"/>
        <v>300000</v>
      </c>
      <c r="Q18" s="6" t="s">
        <v>47</v>
      </c>
      <c r="R18" s="22" t="s">
        <v>52</v>
      </c>
      <c r="S18" s="23" t="s">
        <v>57</v>
      </c>
      <c r="T18" s="5" t="s">
        <v>48</v>
      </c>
      <c r="U18" s="14" t="s">
        <v>48</v>
      </c>
      <c r="V18" s="10"/>
      <c r="W18" s="9" t="s">
        <v>25</v>
      </c>
      <c r="X18" s="11"/>
      <c r="Y18" s="20">
        <v>2021</v>
      </c>
      <c r="Z18" s="12"/>
      <c r="AA18" s="40" t="s">
        <v>49</v>
      </c>
      <c r="AB18" s="21" t="s">
        <v>60</v>
      </c>
      <c r="AC18" s="42"/>
      <c r="AD18" s="8"/>
    </row>
    <row r="19" spans="1:30" s="1" customFormat="1" x14ac:dyDescent="0.25">
      <c r="A19" s="78">
        <v>2021</v>
      </c>
      <c r="B19" s="34">
        <v>11</v>
      </c>
      <c r="C19" s="22">
        <v>30</v>
      </c>
      <c r="D19" s="22">
        <v>9</v>
      </c>
      <c r="E19" s="22">
        <v>10</v>
      </c>
      <c r="F19" s="34"/>
      <c r="G19" s="76">
        <v>1050755</v>
      </c>
      <c r="H19" s="74" t="s">
        <v>81</v>
      </c>
      <c r="I19" s="68" t="s">
        <v>82</v>
      </c>
      <c r="J19" s="68" t="s">
        <v>43</v>
      </c>
      <c r="K19" s="43">
        <v>505510</v>
      </c>
      <c r="L19" s="7">
        <v>112</v>
      </c>
      <c r="M19" s="7">
        <v>30</v>
      </c>
      <c r="N19" s="7" t="s">
        <v>29</v>
      </c>
      <c r="O19" s="43">
        <f t="shared" si="2"/>
        <v>6066120</v>
      </c>
      <c r="P19" s="43"/>
      <c r="Q19" s="6" t="s">
        <v>46</v>
      </c>
      <c r="R19" s="22" t="s">
        <v>52</v>
      </c>
      <c r="S19" s="23" t="s">
        <v>57</v>
      </c>
      <c r="T19" s="5" t="s">
        <v>48</v>
      </c>
      <c r="U19" s="14" t="s">
        <v>48</v>
      </c>
      <c r="V19" s="10"/>
      <c r="W19" s="9" t="s">
        <v>25</v>
      </c>
      <c r="X19" s="11"/>
      <c r="Y19" s="20">
        <v>2021</v>
      </c>
      <c r="Z19" s="12"/>
      <c r="AA19" s="40" t="s">
        <v>49</v>
      </c>
      <c r="AB19" s="21" t="s">
        <v>60</v>
      </c>
      <c r="AC19" s="42"/>
      <c r="AD19" s="8"/>
    </row>
    <row r="20" spans="1:30" s="1" customFormat="1" x14ac:dyDescent="0.25">
      <c r="A20" s="78"/>
      <c r="B20" s="34">
        <v>11</v>
      </c>
      <c r="C20" s="22">
        <v>30</v>
      </c>
      <c r="D20" s="22">
        <v>9</v>
      </c>
      <c r="E20" s="22">
        <v>10</v>
      </c>
      <c r="F20" s="34"/>
      <c r="G20" s="77"/>
      <c r="H20" s="75"/>
      <c r="I20" s="70"/>
      <c r="J20" s="70"/>
      <c r="K20" s="43">
        <v>300000</v>
      </c>
      <c r="L20" s="7">
        <v>113</v>
      </c>
      <c r="M20" s="7">
        <v>30</v>
      </c>
      <c r="N20" s="7" t="s">
        <v>29</v>
      </c>
      <c r="O20" s="43">
        <f t="shared" si="2"/>
        <v>3600000</v>
      </c>
      <c r="P20" s="43"/>
      <c r="Q20" s="6" t="s">
        <v>47</v>
      </c>
      <c r="R20" s="22" t="s">
        <v>52</v>
      </c>
      <c r="S20" s="23" t="s">
        <v>57</v>
      </c>
      <c r="T20" s="5" t="s">
        <v>48</v>
      </c>
      <c r="U20" s="14" t="s">
        <v>48</v>
      </c>
      <c r="V20" s="10"/>
      <c r="W20" s="9" t="s">
        <v>25</v>
      </c>
      <c r="X20" s="11"/>
      <c r="Y20" s="20">
        <v>2021</v>
      </c>
      <c r="Z20" s="12"/>
      <c r="AA20" s="40" t="s">
        <v>49</v>
      </c>
      <c r="AB20" s="21" t="s">
        <v>60</v>
      </c>
      <c r="AC20" s="42"/>
      <c r="AD20" s="8"/>
    </row>
    <row r="21" spans="1:30" s="1" customFormat="1" x14ac:dyDescent="0.25">
      <c r="A21" s="78">
        <v>2021</v>
      </c>
      <c r="B21" s="68">
        <v>11</v>
      </c>
      <c r="C21" s="22">
        <v>30</v>
      </c>
      <c r="D21" s="22">
        <v>9</v>
      </c>
      <c r="E21" s="22">
        <v>10</v>
      </c>
      <c r="F21" s="68"/>
      <c r="G21" s="76">
        <v>3211571</v>
      </c>
      <c r="H21" s="74" t="s">
        <v>83</v>
      </c>
      <c r="I21" s="74" t="s">
        <v>84</v>
      </c>
      <c r="J21" s="68" t="s">
        <v>43</v>
      </c>
      <c r="K21" s="43">
        <v>505510</v>
      </c>
      <c r="L21" s="7">
        <v>112</v>
      </c>
      <c r="M21" s="7">
        <v>30</v>
      </c>
      <c r="N21" s="7" t="s">
        <v>29</v>
      </c>
      <c r="O21" s="43">
        <f t="shared" si="2"/>
        <v>6066120</v>
      </c>
      <c r="P21" s="43">
        <f t="shared" si="3"/>
        <v>505510</v>
      </c>
      <c r="Q21" s="6" t="s">
        <v>46</v>
      </c>
      <c r="R21" s="22" t="s">
        <v>52</v>
      </c>
      <c r="S21" s="23" t="s">
        <v>57</v>
      </c>
      <c r="T21" s="5" t="s">
        <v>48</v>
      </c>
      <c r="U21" s="14" t="s">
        <v>48</v>
      </c>
      <c r="V21" s="10"/>
      <c r="W21" s="9" t="s">
        <v>25</v>
      </c>
      <c r="X21" s="11"/>
      <c r="Y21" s="20">
        <v>2021</v>
      </c>
      <c r="Z21" s="12"/>
      <c r="AA21" s="40" t="s">
        <v>49</v>
      </c>
      <c r="AB21" s="21" t="s">
        <v>60</v>
      </c>
      <c r="AC21" s="42"/>
      <c r="AD21" s="8"/>
    </row>
    <row r="22" spans="1:30" s="1" customFormat="1" x14ac:dyDescent="0.25">
      <c r="A22" s="78"/>
      <c r="B22" s="70"/>
      <c r="C22" s="22">
        <v>30</v>
      </c>
      <c r="D22" s="22">
        <v>9</v>
      </c>
      <c r="E22" s="22">
        <v>10</v>
      </c>
      <c r="F22" s="70"/>
      <c r="G22" s="77"/>
      <c r="H22" s="75"/>
      <c r="I22" s="75"/>
      <c r="J22" s="70"/>
      <c r="K22" s="43">
        <v>300000</v>
      </c>
      <c r="L22" s="7">
        <v>113</v>
      </c>
      <c r="M22" s="7">
        <v>30</v>
      </c>
      <c r="N22" s="7" t="s">
        <v>29</v>
      </c>
      <c r="O22" s="43">
        <f t="shared" si="2"/>
        <v>3600000</v>
      </c>
      <c r="P22" s="43">
        <f t="shared" si="3"/>
        <v>300000</v>
      </c>
      <c r="Q22" s="6" t="s">
        <v>47</v>
      </c>
      <c r="R22" s="22" t="s">
        <v>52</v>
      </c>
      <c r="S22" s="23" t="s">
        <v>57</v>
      </c>
      <c r="T22" s="5" t="s">
        <v>48</v>
      </c>
      <c r="U22" s="14" t="s">
        <v>48</v>
      </c>
      <c r="V22" s="10"/>
      <c r="W22" s="9" t="s">
        <v>25</v>
      </c>
      <c r="X22" s="11"/>
      <c r="Y22" s="20">
        <v>2021</v>
      </c>
      <c r="Z22" s="12"/>
      <c r="AA22" s="40" t="s">
        <v>49</v>
      </c>
      <c r="AB22" s="21" t="s">
        <v>60</v>
      </c>
      <c r="AC22" s="42"/>
      <c r="AD22" s="8"/>
    </row>
    <row r="23" spans="1:30" s="1" customFormat="1" x14ac:dyDescent="0.25">
      <c r="A23" s="78">
        <v>2021</v>
      </c>
      <c r="B23" s="34">
        <v>11</v>
      </c>
      <c r="C23" s="22">
        <v>30</v>
      </c>
      <c r="D23" s="22">
        <v>9</v>
      </c>
      <c r="E23" s="22">
        <v>10</v>
      </c>
      <c r="F23" s="34"/>
      <c r="G23" s="76">
        <v>4053230</v>
      </c>
      <c r="H23" s="74" t="s">
        <v>85</v>
      </c>
      <c r="I23" s="68" t="s">
        <v>86</v>
      </c>
      <c r="J23" s="68" t="s">
        <v>43</v>
      </c>
      <c r="K23" s="43">
        <v>505510</v>
      </c>
      <c r="L23" s="7">
        <v>112</v>
      </c>
      <c r="M23" s="7">
        <v>30</v>
      </c>
      <c r="N23" s="7" t="s">
        <v>29</v>
      </c>
      <c r="O23" s="43">
        <f t="shared" si="2"/>
        <v>6066120</v>
      </c>
      <c r="P23" s="43">
        <v>505510</v>
      </c>
      <c r="Q23" s="6" t="s">
        <v>46</v>
      </c>
      <c r="R23" s="22" t="s">
        <v>52</v>
      </c>
      <c r="S23" s="23" t="s">
        <v>57</v>
      </c>
      <c r="T23" s="5" t="s">
        <v>53</v>
      </c>
      <c r="U23" s="14" t="s">
        <v>48</v>
      </c>
      <c r="V23" s="10"/>
      <c r="W23" s="9" t="s">
        <v>25</v>
      </c>
      <c r="X23" s="11"/>
      <c r="Y23" s="20">
        <v>2021</v>
      </c>
      <c r="Z23" s="12"/>
      <c r="AA23" s="13"/>
      <c r="AB23" s="21" t="s">
        <v>60</v>
      </c>
      <c r="AC23" s="42"/>
      <c r="AD23" s="8"/>
    </row>
    <row r="24" spans="1:30" s="1" customFormat="1" x14ac:dyDescent="0.25">
      <c r="A24" s="78"/>
      <c r="B24" s="34">
        <v>11</v>
      </c>
      <c r="C24" s="22">
        <v>30</v>
      </c>
      <c r="D24" s="22">
        <v>9</v>
      </c>
      <c r="E24" s="22">
        <v>10</v>
      </c>
      <c r="F24" s="34"/>
      <c r="G24" s="77"/>
      <c r="H24" s="75"/>
      <c r="I24" s="70"/>
      <c r="J24" s="70"/>
      <c r="K24" s="43">
        <v>300000</v>
      </c>
      <c r="L24" s="7">
        <v>113</v>
      </c>
      <c r="M24" s="7">
        <v>30</v>
      </c>
      <c r="N24" s="7" t="s">
        <v>29</v>
      </c>
      <c r="O24" s="43">
        <f t="shared" si="2"/>
        <v>3600000</v>
      </c>
      <c r="P24" s="43">
        <v>300000</v>
      </c>
      <c r="Q24" s="6" t="s">
        <v>47</v>
      </c>
      <c r="R24" s="22" t="s">
        <v>52</v>
      </c>
      <c r="S24" s="23" t="s">
        <v>57</v>
      </c>
      <c r="T24" s="5" t="s">
        <v>53</v>
      </c>
      <c r="U24" s="14" t="s">
        <v>48</v>
      </c>
      <c r="V24" s="10"/>
      <c r="W24" s="9" t="s">
        <v>25</v>
      </c>
      <c r="X24" s="11"/>
      <c r="Y24" s="20">
        <v>2021</v>
      </c>
      <c r="Z24" s="12"/>
      <c r="AA24" s="13"/>
      <c r="AB24" s="21" t="s">
        <v>60</v>
      </c>
      <c r="AC24" s="42"/>
      <c r="AD24" s="8"/>
    </row>
    <row r="25" spans="1:30" s="1" customFormat="1" x14ac:dyDescent="0.25">
      <c r="A25" s="78">
        <v>2021</v>
      </c>
      <c r="B25" s="68">
        <v>11</v>
      </c>
      <c r="C25" s="22">
        <v>30</v>
      </c>
      <c r="D25" s="22">
        <v>9</v>
      </c>
      <c r="E25" s="22">
        <v>10</v>
      </c>
      <c r="F25" s="68"/>
      <c r="G25" s="76">
        <v>2229174</v>
      </c>
      <c r="H25" s="74" t="s">
        <v>87</v>
      </c>
      <c r="I25" s="74" t="s">
        <v>88</v>
      </c>
      <c r="J25" s="68" t="s">
        <v>43</v>
      </c>
      <c r="K25" s="43">
        <v>505510</v>
      </c>
      <c r="L25" s="7">
        <v>112</v>
      </c>
      <c r="M25" s="7">
        <v>30</v>
      </c>
      <c r="N25" s="7" t="s">
        <v>29</v>
      </c>
      <c r="O25" s="43">
        <f t="shared" si="2"/>
        <v>6066120</v>
      </c>
      <c r="P25" s="43">
        <f t="shared" si="3"/>
        <v>505510</v>
      </c>
      <c r="Q25" s="6" t="s">
        <v>46</v>
      </c>
      <c r="R25" s="22" t="s">
        <v>52</v>
      </c>
      <c r="S25" s="23" t="s">
        <v>57</v>
      </c>
      <c r="T25" s="5" t="s">
        <v>48</v>
      </c>
      <c r="U25" s="14" t="s">
        <v>48</v>
      </c>
      <c r="V25" s="10"/>
      <c r="W25" s="9" t="s">
        <v>25</v>
      </c>
      <c r="X25" s="11"/>
      <c r="Y25" s="20">
        <v>2021</v>
      </c>
      <c r="Z25" s="12"/>
      <c r="AA25" s="13"/>
      <c r="AB25" s="21" t="s">
        <v>60</v>
      </c>
      <c r="AC25" s="42"/>
      <c r="AD25" s="8"/>
    </row>
    <row r="26" spans="1:30" s="1" customFormat="1" x14ac:dyDescent="0.25">
      <c r="A26" s="78"/>
      <c r="B26" s="70"/>
      <c r="C26" s="22">
        <v>30</v>
      </c>
      <c r="D26" s="22">
        <v>9</v>
      </c>
      <c r="E26" s="22">
        <v>10</v>
      </c>
      <c r="F26" s="70"/>
      <c r="G26" s="77"/>
      <c r="H26" s="75"/>
      <c r="I26" s="75"/>
      <c r="J26" s="70"/>
      <c r="K26" s="43">
        <v>300000</v>
      </c>
      <c r="L26" s="7">
        <v>113</v>
      </c>
      <c r="M26" s="7">
        <v>30</v>
      </c>
      <c r="N26" s="7" t="s">
        <v>29</v>
      </c>
      <c r="O26" s="43">
        <f t="shared" si="2"/>
        <v>3600000</v>
      </c>
      <c r="P26" s="43">
        <f t="shared" si="3"/>
        <v>300000</v>
      </c>
      <c r="Q26" s="6" t="s">
        <v>47</v>
      </c>
      <c r="R26" s="22" t="s">
        <v>52</v>
      </c>
      <c r="S26" s="23" t="s">
        <v>57</v>
      </c>
      <c r="T26" s="5" t="s">
        <v>48</v>
      </c>
      <c r="U26" s="14" t="s">
        <v>48</v>
      </c>
      <c r="V26" s="10"/>
      <c r="W26" s="9" t="s">
        <v>25</v>
      </c>
      <c r="X26" s="11"/>
      <c r="Y26" s="20">
        <v>2021</v>
      </c>
      <c r="Z26" s="12"/>
      <c r="AA26" s="13"/>
      <c r="AB26" s="21" t="s">
        <v>60</v>
      </c>
      <c r="AC26" s="42"/>
      <c r="AD26" s="8"/>
    </row>
    <row r="27" spans="1:30" s="1" customFormat="1" x14ac:dyDescent="0.25">
      <c r="A27" s="48">
        <v>2021</v>
      </c>
      <c r="B27" s="68">
        <v>11</v>
      </c>
      <c r="C27" s="22">
        <v>30</v>
      </c>
      <c r="D27" s="22">
        <v>9</v>
      </c>
      <c r="E27" s="22">
        <v>10</v>
      </c>
      <c r="F27" s="68"/>
      <c r="G27" s="45">
        <v>5980748</v>
      </c>
      <c r="H27" s="36" t="s">
        <v>89</v>
      </c>
      <c r="I27" s="29" t="s">
        <v>90</v>
      </c>
      <c r="J27" s="29" t="s">
        <v>45</v>
      </c>
      <c r="K27" s="43">
        <v>700000</v>
      </c>
      <c r="L27" s="7">
        <v>144</v>
      </c>
      <c r="M27" s="7">
        <v>30</v>
      </c>
      <c r="N27" s="7" t="s">
        <v>29</v>
      </c>
      <c r="O27" s="43">
        <f t="shared" ref="O27" si="6">+K27*12</f>
        <v>8400000</v>
      </c>
      <c r="P27" s="43">
        <v>750000</v>
      </c>
      <c r="Q27" s="6" t="s">
        <v>23</v>
      </c>
      <c r="R27" s="22" t="s">
        <v>52</v>
      </c>
      <c r="S27" s="23" t="s">
        <v>57</v>
      </c>
      <c r="T27" s="5" t="s">
        <v>91</v>
      </c>
      <c r="U27" s="5" t="s">
        <v>91</v>
      </c>
      <c r="V27" s="10"/>
      <c r="W27" s="9" t="s">
        <v>25</v>
      </c>
      <c r="X27" s="11"/>
      <c r="Y27" s="20">
        <v>2021</v>
      </c>
      <c r="Z27" s="12"/>
      <c r="AA27" s="40" t="s">
        <v>49</v>
      </c>
      <c r="AB27" s="21" t="s">
        <v>60</v>
      </c>
      <c r="AC27" s="42"/>
      <c r="AD27" s="8"/>
    </row>
    <row r="28" spans="1:30" s="1" customFormat="1" ht="21.75" customHeight="1" x14ac:dyDescent="0.25">
      <c r="A28" s="33">
        <v>2021</v>
      </c>
      <c r="B28" s="70"/>
      <c r="C28" s="22">
        <v>30</v>
      </c>
      <c r="D28" s="22">
        <v>9</v>
      </c>
      <c r="E28" s="22">
        <v>10</v>
      </c>
      <c r="F28" s="70"/>
      <c r="G28" s="46">
        <v>6832210</v>
      </c>
      <c r="H28" s="5" t="s">
        <v>92</v>
      </c>
      <c r="I28" s="30" t="s">
        <v>93</v>
      </c>
      <c r="J28" s="31" t="s">
        <v>45</v>
      </c>
      <c r="K28" s="43">
        <v>700000</v>
      </c>
      <c r="L28" s="7">
        <v>144</v>
      </c>
      <c r="M28" s="7">
        <v>30</v>
      </c>
      <c r="N28" s="7" t="s">
        <v>29</v>
      </c>
      <c r="O28" s="43">
        <f t="shared" si="2"/>
        <v>8400000</v>
      </c>
      <c r="P28" s="43">
        <f t="shared" si="3"/>
        <v>700000</v>
      </c>
      <c r="Q28" s="6" t="s">
        <v>23</v>
      </c>
      <c r="R28" s="22" t="s">
        <v>52</v>
      </c>
      <c r="S28" s="23" t="s">
        <v>57</v>
      </c>
      <c r="T28" s="5" t="s">
        <v>94</v>
      </c>
      <c r="U28" s="5" t="s">
        <v>94</v>
      </c>
      <c r="V28" s="10"/>
      <c r="W28" s="9" t="s">
        <v>25</v>
      </c>
      <c r="X28" s="11"/>
      <c r="Y28" s="20">
        <v>2021</v>
      </c>
      <c r="Z28" s="12"/>
      <c r="AA28" s="40" t="s">
        <v>42</v>
      </c>
      <c r="AB28" s="21" t="s">
        <v>60</v>
      </c>
      <c r="AC28" s="42"/>
      <c r="AD28" s="8"/>
    </row>
    <row r="29" spans="1:30" s="1" customFormat="1" ht="21.75" customHeight="1" x14ac:dyDescent="0.25">
      <c r="A29" s="35">
        <v>2021</v>
      </c>
      <c r="B29" s="35">
        <v>11</v>
      </c>
      <c r="C29" s="22">
        <v>30</v>
      </c>
      <c r="D29" s="22">
        <v>9</v>
      </c>
      <c r="E29" s="22">
        <v>10</v>
      </c>
      <c r="F29" s="35"/>
      <c r="G29" s="46">
        <v>4944276</v>
      </c>
      <c r="H29" s="5" t="s">
        <v>95</v>
      </c>
      <c r="I29" s="30" t="s">
        <v>96</v>
      </c>
      <c r="J29" s="31" t="s">
        <v>45</v>
      </c>
      <c r="K29" s="43">
        <v>700000</v>
      </c>
      <c r="L29" s="7">
        <v>144</v>
      </c>
      <c r="M29" s="7">
        <v>30</v>
      </c>
      <c r="N29" s="7" t="s">
        <v>29</v>
      </c>
      <c r="O29" s="43">
        <f t="shared" si="2"/>
        <v>8400000</v>
      </c>
      <c r="P29" s="43">
        <v>700000</v>
      </c>
      <c r="Q29" s="6" t="s">
        <v>23</v>
      </c>
      <c r="R29" s="22" t="s">
        <v>52</v>
      </c>
      <c r="S29" s="23" t="s">
        <v>57</v>
      </c>
      <c r="T29" s="5" t="s">
        <v>97</v>
      </c>
      <c r="U29" s="5" t="s">
        <v>97</v>
      </c>
      <c r="V29" s="10"/>
      <c r="W29" s="9" t="s">
        <v>25</v>
      </c>
      <c r="X29" s="11"/>
      <c r="Y29" s="20">
        <v>2021</v>
      </c>
      <c r="Z29" s="12"/>
      <c r="AA29" s="40" t="s">
        <v>42</v>
      </c>
      <c r="AB29" s="21" t="s">
        <v>60</v>
      </c>
      <c r="AC29" s="42"/>
      <c r="AD29" s="8"/>
    </row>
    <row r="30" spans="1:30" s="1" customFormat="1" ht="21.75" customHeight="1" x14ac:dyDescent="0.25">
      <c r="A30" s="35">
        <v>2021</v>
      </c>
      <c r="B30" s="35">
        <v>11</v>
      </c>
      <c r="C30" s="22">
        <v>30</v>
      </c>
      <c r="D30" s="22">
        <v>9</v>
      </c>
      <c r="E30" s="22">
        <v>10</v>
      </c>
      <c r="F30" s="28"/>
      <c r="G30" s="46">
        <v>5938513</v>
      </c>
      <c r="H30" s="5" t="s">
        <v>98</v>
      </c>
      <c r="I30" s="30" t="s">
        <v>99</v>
      </c>
      <c r="J30" s="31" t="s">
        <v>45</v>
      </c>
      <c r="K30" s="43">
        <v>1000000</v>
      </c>
      <c r="L30" s="7">
        <v>144</v>
      </c>
      <c r="M30" s="7">
        <v>30</v>
      </c>
      <c r="N30" s="7" t="s">
        <v>29</v>
      </c>
      <c r="O30" s="43">
        <f t="shared" si="2"/>
        <v>12000000</v>
      </c>
      <c r="P30" s="43">
        <f t="shared" si="3"/>
        <v>1000000</v>
      </c>
      <c r="Q30" s="6" t="s">
        <v>23</v>
      </c>
      <c r="R30" s="22" t="s">
        <v>52</v>
      </c>
      <c r="S30" s="23" t="s">
        <v>57</v>
      </c>
      <c r="T30" s="5" t="s">
        <v>50</v>
      </c>
      <c r="U30" s="5" t="s">
        <v>50</v>
      </c>
      <c r="V30" s="10"/>
      <c r="W30" s="9" t="s">
        <v>25</v>
      </c>
      <c r="X30" s="11"/>
      <c r="Y30" s="20">
        <v>2021</v>
      </c>
      <c r="Z30" s="12"/>
      <c r="AA30" s="13" t="s">
        <v>51</v>
      </c>
      <c r="AB30" s="21" t="s">
        <v>60</v>
      </c>
      <c r="AC30" s="42"/>
      <c r="AD30" s="8"/>
    </row>
    <row r="31" spans="1:30" s="27" customFormat="1" ht="21.75" customHeight="1" x14ac:dyDescent="0.25">
      <c r="A31" s="35">
        <v>2021</v>
      </c>
      <c r="B31" s="35">
        <v>11</v>
      </c>
      <c r="C31" s="22">
        <v>30</v>
      </c>
      <c r="D31" s="22">
        <v>9</v>
      </c>
      <c r="E31" s="22">
        <v>10</v>
      </c>
      <c r="F31" s="28"/>
      <c r="G31" s="46">
        <v>4554637</v>
      </c>
      <c r="H31" s="5" t="s">
        <v>100</v>
      </c>
      <c r="I31" s="30" t="s">
        <v>101</v>
      </c>
      <c r="J31" s="31" t="s">
        <v>45</v>
      </c>
      <c r="K31" s="43">
        <v>500000</v>
      </c>
      <c r="L31" s="7">
        <v>144</v>
      </c>
      <c r="M31" s="7">
        <v>30</v>
      </c>
      <c r="N31" s="7" t="s">
        <v>29</v>
      </c>
      <c r="O31" s="43">
        <f t="shared" si="2"/>
        <v>6000000</v>
      </c>
      <c r="P31" s="43">
        <v>400000</v>
      </c>
      <c r="Q31" s="6" t="s">
        <v>23</v>
      </c>
      <c r="R31" s="22" t="s">
        <v>52</v>
      </c>
      <c r="S31" s="23" t="s">
        <v>57</v>
      </c>
      <c r="T31" s="5" t="s">
        <v>102</v>
      </c>
      <c r="U31" s="5" t="s">
        <v>102</v>
      </c>
      <c r="V31" s="10"/>
      <c r="W31" s="9" t="s">
        <v>25</v>
      </c>
      <c r="X31" s="11"/>
      <c r="Y31" s="20">
        <v>2021</v>
      </c>
      <c r="Z31" s="12"/>
      <c r="AA31" s="13"/>
      <c r="AB31" s="21" t="s">
        <v>60</v>
      </c>
      <c r="AC31" s="26"/>
      <c r="AD31" s="8"/>
    </row>
    <row r="32" spans="1:30" s="27" customFormat="1" ht="21.75" customHeight="1" x14ac:dyDescent="0.25">
      <c r="A32" s="35">
        <v>2021</v>
      </c>
      <c r="B32" s="35">
        <v>11</v>
      </c>
      <c r="C32" s="22">
        <v>30</v>
      </c>
      <c r="D32" s="22">
        <v>9</v>
      </c>
      <c r="E32" s="22">
        <v>10</v>
      </c>
      <c r="F32" s="28"/>
      <c r="G32" s="46">
        <v>4827746</v>
      </c>
      <c r="H32" s="5" t="s">
        <v>103</v>
      </c>
      <c r="I32" s="30" t="s">
        <v>104</v>
      </c>
      <c r="J32" s="31" t="s">
        <v>45</v>
      </c>
      <c r="K32" s="43">
        <v>500000</v>
      </c>
      <c r="L32" s="7">
        <v>144</v>
      </c>
      <c r="M32" s="7">
        <v>30</v>
      </c>
      <c r="N32" s="7" t="s">
        <v>29</v>
      </c>
      <c r="O32" s="43">
        <f t="shared" ref="O32" si="7">+K32*12</f>
        <v>6000000</v>
      </c>
      <c r="P32" s="43">
        <v>750000</v>
      </c>
      <c r="Q32" s="6" t="s">
        <v>23</v>
      </c>
      <c r="R32" s="22" t="s">
        <v>52</v>
      </c>
      <c r="S32" s="23" t="s">
        <v>57</v>
      </c>
      <c r="T32" s="5" t="s">
        <v>105</v>
      </c>
      <c r="U32" s="5" t="s">
        <v>105</v>
      </c>
      <c r="V32" s="10"/>
      <c r="W32" s="9" t="s">
        <v>25</v>
      </c>
      <c r="X32" s="11"/>
      <c r="Y32" s="20">
        <v>2021</v>
      </c>
      <c r="Z32" s="12"/>
      <c r="AA32" s="13" t="s">
        <v>51</v>
      </c>
      <c r="AB32" s="21" t="s">
        <v>60</v>
      </c>
      <c r="AC32" s="26"/>
      <c r="AD32" s="8"/>
    </row>
    <row r="33" spans="1:30" s="67" customFormat="1" ht="21.75" customHeight="1" x14ac:dyDescent="0.25">
      <c r="A33" s="35">
        <v>2021</v>
      </c>
      <c r="B33" s="35">
        <v>12</v>
      </c>
      <c r="C33" s="22">
        <v>30</v>
      </c>
      <c r="D33" s="22">
        <v>1</v>
      </c>
      <c r="E33" s="22">
        <v>10</v>
      </c>
      <c r="F33" s="49"/>
      <c r="G33" s="45">
        <v>1497980</v>
      </c>
      <c r="H33" s="50" t="s">
        <v>106</v>
      </c>
      <c r="I33" s="51" t="s">
        <v>107</v>
      </c>
      <c r="J33" s="52" t="s">
        <v>108</v>
      </c>
      <c r="K33" s="53">
        <v>5500000</v>
      </c>
      <c r="L33" s="54">
        <v>144</v>
      </c>
      <c r="M33" s="54">
        <v>30</v>
      </c>
      <c r="N33" s="54" t="s">
        <v>29</v>
      </c>
      <c r="O33" s="53">
        <v>5500000</v>
      </c>
      <c r="P33" s="53">
        <v>5500000</v>
      </c>
      <c r="Q33" s="55" t="s">
        <v>23</v>
      </c>
      <c r="R33" s="56" t="s">
        <v>52</v>
      </c>
      <c r="S33" s="57" t="s">
        <v>109</v>
      </c>
      <c r="T33" s="50" t="s">
        <v>110</v>
      </c>
      <c r="U33" s="50" t="s">
        <v>110</v>
      </c>
      <c r="V33" s="58"/>
      <c r="W33" s="59" t="s">
        <v>25</v>
      </c>
      <c r="X33" s="60"/>
      <c r="Y33" s="61">
        <v>2021</v>
      </c>
      <c r="Z33" s="62"/>
      <c r="AA33" s="63" t="s">
        <v>111</v>
      </c>
      <c r="AB33" s="64"/>
      <c r="AC33" s="65"/>
      <c r="AD33" s="66"/>
    </row>
    <row r="34" spans="1:30" ht="21.75" customHeight="1" x14ac:dyDescent="0.25">
      <c r="C34" s="25"/>
      <c r="D34" s="25"/>
      <c r="E34" s="25"/>
      <c r="G34"/>
      <c r="J34" s="3"/>
      <c r="Z34" s="3"/>
      <c r="AA34" s="3"/>
      <c r="AB34" s="3"/>
      <c r="AC34" s="3"/>
      <c r="AD34" s="3"/>
    </row>
    <row r="38" spans="1:30" x14ac:dyDescent="0.25">
      <c r="P38"/>
    </row>
    <row r="43" spans="1:30" x14ac:dyDescent="0.25">
      <c r="P43" s="24"/>
    </row>
  </sheetData>
  <mergeCells count="73">
    <mergeCell ref="A21:A22"/>
    <mergeCell ref="A23:A24"/>
    <mergeCell ref="A25:A26"/>
    <mergeCell ref="B27:B28"/>
    <mergeCell ref="J11:J12"/>
    <mergeCell ref="I11:I12"/>
    <mergeCell ref="H11:H12"/>
    <mergeCell ref="G11:G12"/>
    <mergeCell ref="G25:G26"/>
    <mergeCell ref="H25:H26"/>
    <mergeCell ref="I25:I26"/>
    <mergeCell ref="B15:B16"/>
    <mergeCell ref="B17:B18"/>
    <mergeCell ref="J25:J26"/>
    <mergeCell ref="G15:G16"/>
    <mergeCell ref="H15:H16"/>
    <mergeCell ref="I15:I16"/>
    <mergeCell ref="F27:F28"/>
    <mergeCell ref="F21:F22"/>
    <mergeCell ref="B21:B22"/>
    <mergeCell ref="B25:B26"/>
    <mergeCell ref="B6:B7"/>
    <mergeCell ref="B9:B10"/>
    <mergeCell ref="B11:B12"/>
    <mergeCell ref="B13:B14"/>
    <mergeCell ref="A9:A10"/>
    <mergeCell ref="A11:A12"/>
    <mergeCell ref="A13:A14"/>
    <mergeCell ref="A15:A16"/>
    <mergeCell ref="A17:A18"/>
    <mergeCell ref="A19:A20"/>
    <mergeCell ref="J13:J14"/>
    <mergeCell ref="I13:I14"/>
    <mergeCell ref="H13:H14"/>
    <mergeCell ref="G13:G14"/>
    <mergeCell ref="G9:G10"/>
    <mergeCell ref="H9:H10"/>
    <mergeCell ref="I9:I10"/>
    <mergeCell ref="F13:F14"/>
    <mergeCell ref="F6:F7"/>
    <mergeCell ref="F9:F10"/>
    <mergeCell ref="F11:F12"/>
    <mergeCell ref="J15:J16"/>
    <mergeCell ref="G17:G18"/>
    <mergeCell ref="H17:H18"/>
    <mergeCell ref="I17:I18"/>
    <mergeCell ref="J17:J18"/>
    <mergeCell ref="F15:F16"/>
    <mergeCell ref="F17:F18"/>
    <mergeCell ref="J9:J10"/>
    <mergeCell ref="F25:F26"/>
    <mergeCell ref="J19:J20"/>
    <mergeCell ref="I19:I20"/>
    <mergeCell ref="H19:H20"/>
    <mergeCell ref="G19:G20"/>
    <mergeCell ref="H23:H24"/>
    <mergeCell ref="I23:I24"/>
    <mergeCell ref="J23:J24"/>
    <mergeCell ref="G23:G24"/>
    <mergeCell ref="G21:G22"/>
    <mergeCell ref="H21:H22"/>
    <mergeCell ref="I21:I22"/>
    <mergeCell ref="J21:J22"/>
    <mergeCell ref="J2:J4"/>
    <mergeCell ref="I2:I4"/>
    <mergeCell ref="H2:H4"/>
    <mergeCell ref="G2:G4"/>
    <mergeCell ref="F2:F4"/>
    <mergeCell ref="E2:E4"/>
    <mergeCell ref="D2:D4"/>
    <mergeCell ref="C2:C4"/>
    <mergeCell ref="B2:B4"/>
    <mergeCell ref="A2:A4"/>
  </mergeCells>
  <hyperlinks>
    <hyperlink ref="AB5" r:id="rId1"/>
    <hyperlink ref="AB6" r:id="rId2"/>
    <hyperlink ref="AB7:AB19" r:id="rId3" display="muniptoantequera@gmail.com"/>
    <hyperlink ref="AB20:AB24" r:id="rId4" display="muniptoantequera@gmail.com"/>
    <hyperlink ref="AB25" r:id="rId5"/>
    <hyperlink ref="AB27" r:id="rId6"/>
    <hyperlink ref="AB26" r:id="rId7"/>
    <hyperlink ref="AB28:AB32" r:id="rId8" display="muniptoantequera@gmail.com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9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</cp:lastModifiedBy>
  <cp:lastPrinted>2017-02-20T17:38:47Z</cp:lastPrinted>
  <dcterms:created xsi:type="dcterms:W3CDTF">2014-01-27T13:22:25Z</dcterms:created>
  <dcterms:modified xsi:type="dcterms:W3CDTF">2022-04-22T19:58:51Z</dcterms:modified>
</cp:coreProperties>
</file>