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775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Hoja1!$A$1:$AE$44</definedName>
  </definedNames>
  <calcPr calcId="144525"/>
</workbook>
</file>

<file path=xl/calcChain.xml><?xml version="1.0" encoding="utf-8"?>
<calcChain xmlns="http://schemas.openxmlformats.org/spreadsheetml/2006/main">
  <c r="K3" i="1" l="1"/>
  <c r="O25" i="1" l="1"/>
  <c r="O24" i="1"/>
  <c r="O21" i="1" l="1"/>
  <c r="O20" i="1"/>
  <c r="O37" i="1"/>
  <c r="O36" i="1"/>
  <c r="O42" i="1" l="1"/>
  <c r="O40" i="1"/>
  <c r="O41" i="1"/>
  <c r="O32" i="1"/>
  <c r="P5" i="1" l="1"/>
  <c r="O5" i="1"/>
  <c r="O31" i="1" l="1"/>
  <c r="P30" i="1"/>
  <c r="O30" i="1"/>
  <c r="K43" i="1" l="1"/>
  <c r="O3" i="1" l="1"/>
  <c r="P7" i="1" l="1"/>
  <c r="O7" i="1"/>
  <c r="O4" i="1"/>
  <c r="O39" i="1" l="1"/>
  <c r="P39" i="1"/>
  <c r="O38" i="1"/>
  <c r="P38" i="1"/>
  <c r="O35" i="1"/>
  <c r="P35" i="1"/>
  <c r="O33" i="1"/>
  <c r="P33" i="1"/>
  <c r="O29" i="1"/>
  <c r="O28" i="1"/>
  <c r="P28" i="1"/>
  <c r="O27" i="1"/>
  <c r="P27" i="1"/>
  <c r="O26" i="1"/>
  <c r="P26" i="1"/>
  <c r="O23" i="1"/>
  <c r="P23" i="1"/>
  <c r="O22" i="1"/>
  <c r="P22" i="1"/>
  <c r="O19" i="1"/>
  <c r="P19" i="1"/>
  <c r="O18" i="1"/>
  <c r="P18" i="1"/>
  <c r="O17" i="1"/>
  <c r="P17" i="1"/>
  <c r="O16" i="1"/>
  <c r="P16" i="1"/>
  <c r="O15" i="1"/>
  <c r="P15" i="1"/>
  <c r="O14" i="1"/>
  <c r="P14" i="1"/>
  <c r="O13" i="1"/>
  <c r="P13" i="1"/>
  <c r="O12" i="1"/>
  <c r="P12" i="1"/>
  <c r="O11" i="1"/>
  <c r="P11" i="1"/>
  <c r="O10" i="1"/>
  <c r="P10" i="1"/>
  <c r="P9" i="1" l="1"/>
  <c r="O9" i="1"/>
  <c r="P8" i="1"/>
  <c r="O8" i="1"/>
  <c r="P6" i="1"/>
  <c r="O6" i="1"/>
  <c r="P2" i="1"/>
  <c r="P43" i="1" s="1"/>
  <c r="O2" i="1"/>
</calcChain>
</file>

<file path=xl/sharedStrings.xml><?xml version="1.0" encoding="utf-8"?>
<sst xmlns="http://schemas.openxmlformats.org/spreadsheetml/2006/main" count="470" uniqueCount="121">
  <si>
    <t>ANO</t>
  </si>
  <si>
    <t>MES</t>
  </si>
  <si>
    <t>NIVEL_ENTI</t>
  </si>
  <si>
    <t>ENTIDAD</t>
  </si>
  <si>
    <t>LINEA</t>
  </si>
  <si>
    <t>CEDULA</t>
  </si>
  <si>
    <t>NOMBRES</t>
  </si>
  <si>
    <t>APELLIDOS</t>
  </si>
  <si>
    <t>ESTADO</t>
  </si>
  <si>
    <t>OBJETO_GTO</t>
  </si>
  <si>
    <t>CATEG</t>
  </si>
  <si>
    <t>PRESUP</t>
  </si>
  <si>
    <t>MOVIMIENTO</t>
  </si>
  <si>
    <t>LUGAR</t>
  </si>
  <si>
    <t>CARGO</t>
  </si>
  <si>
    <t>CARGA</t>
  </si>
  <si>
    <t>TIPO</t>
  </si>
  <si>
    <t>PERMANENTE</t>
  </si>
  <si>
    <t>DEVENGADO</t>
  </si>
  <si>
    <t>DISCAPACIDAD</t>
  </si>
  <si>
    <t>REMUNERACION TOTAL</t>
  </si>
  <si>
    <t>F.F.</t>
  </si>
  <si>
    <t>CONCEPTO</t>
  </si>
  <si>
    <t>SUELDO</t>
  </si>
  <si>
    <t>AÑO DE INGRESO</t>
  </si>
  <si>
    <t>N</t>
  </si>
  <si>
    <t>FUNCION REAL QUE CUMPLE</t>
  </si>
  <si>
    <t>OEE</t>
  </si>
  <si>
    <t>INTENDENTE</t>
  </si>
  <si>
    <t>MUN</t>
  </si>
  <si>
    <t>SECRETARIO GENERAL</t>
  </si>
  <si>
    <t>OFICINA</t>
  </si>
  <si>
    <t>PROFESION</t>
  </si>
  <si>
    <t>CORREO ELECTRONICO</t>
  </si>
  <si>
    <t>FECHA ACTO ADMINISTRATIVO</t>
  </si>
  <si>
    <t>MOTIVO MOVIMIENTO</t>
  </si>
  <si>
    <t>ABEL AURELIO</t>
  </si>
  <si>
    <t>BRITEZ RAMIREZ</t>
  </si>
  <si>
    <t>INGENIERO COMERCIAL</t>
  </si>
  <si>
    <t>GUZMAN MANUEL</t>
  </si>
  <si>
    <t>RAMIREZ</t>
  </si>
  <si>
    <t>GABRIELA</t>
  </si>
  <si>
    <t>FERREIRA DIAZ</t>
  </si>
  <si>
    <t>ELEUTERIA</t>
  </si>
  <si>
    <t>FLEITAS</t>
  </si>
  <si>
    <t>FIDELINA</t>
  </si>
  <si>
    <t xml:space="preserve">INSFRAN </t>
  </si>
  <si>
    <t>LIQUIDADOR</t>
  </si>
  <si>
    <t>JEFE DE DEPARTAMENTO DE CATASTRO</t>
  </si>
  <si>
    <t>INSPECTOR DE COMERCIO</t>
  </si>
  <si>
    <t>SECRETARIA JUNTA MUNICIPAL</t>
  </si>
  <si>
    <t>07:00 a 13:00</t>
  </si>
  <si>
    <t>ABOGADA</t>
  </si>
  <si>
    <t>ESTUDIANTE</t>
  </si>
  <si>
    <t>CONSEJAL</t>
  </si>
  <si>
    <t>RODOLFO RAFAEL</t>
  </si>
  <si>
    <t>CHASE M</t>
  </si>
  <si>
    <t>ROSA ISABEL</t>
  </si>
  <si>
    <t>BOGADO DE VAZQUEZ</t>
  </si>
  <si>
    <t>ALBERTO</t>
  </si>
  <si>
    <t>LOPEZ RECALDE</t>
  </si>
  <si>
    <t>BAEL</t>
  </si>
  <si>
    <t>BONIFACIA</t>
  </si>
  <si>
    <t>RAMON ROBERTO</t>
  </si>
  <si>
    <t>SANCHEZ</t>
  </si>
  <si>
    <t>DEMETRIO</t>
  </si>
  <si>
    <t>GONZALEZ RODAS</t>
  </si>
  <si>
    <t>MAXIMO ROMAN</t>
  </si>
  <si>
    <t>GALEANO DENIS</t>
  </si>
  <si>
    <t>SILVERIO</t>
  </si>
  <si>
    <t>RANONI LOPEZ</t>
  </si>
  <si>
    <t>JORNAL</t>
  </si>
  <si>
    <t>PERLA LILIANA</t>
  </si>
  <si>
    <t>ROSALINA</t>
  </si>
  <si>
    <t>ACOSTA</t>
  </si>
  <si>
    <t>LINA MACARENA</t>
  </si>
  <si>
    <t>DUARTE</t>
  </si>
  <si>
    <t xml:space="preserve">LOURDES ROCIO </t>
  </si>
  <si>
    <t>EISENHUT</t>
  </si>
  <si>
    <t xml:space="preserve">VICENTE </t>
  </si>
  <si>
    <t>OLMEDO</t>
  </si>
  <si>
    <t>DIETA</t>
  </si>
  <si>
    <t>GASTOS DE REPRESENTACION</t>
  </si>
  <si>
    <t>CONCEJAL MUNICIPAL</t>
  </si>
  <si>
    <t>DOCENTE</t>
  </si>
  <si>
    <t>COMERCIANTE</t>
  </si>
  <si>
    <t>CHOFER</t>
  </si>
  <si>
    <t>EMPLEADA</t>
  </si>
  <si>
    <t>EMPLEADO</t>
  </si>
  <si>
    <t>muniantequera@gmail.com</t>
  </si>
  <si>
    <t>A</t>
  </si>
  <si>
    <t>JORGE EDUARDO</t>
  </si>
  <si>
    <t>CHASE M.</t>
  </si>
  <si>
    <t>SERVICIOS GENERALES</t>
  </si>
  <si>
    <t>PUERTO ANTEQUERA</t>
  </si>
  <si>
    <t>TOTAL</t>
  </si>
  <si>
    <t>ROBERTO ANTONIO</t>
  </si>
  <si>
    <t xml:space="preserve">SANCHEZ </t>
  </si>
  <si>
    <t>BERTOLDO TOMAS</t>
  </si>
  <si>
    <t>BENITEZ SANABRIA</t>
  </si>
  <si>
    <t>ACELA</t>
  </si>
  <si>
    <t>ACEVEDO QUINTANA</t>
  </si>
  <si>
    <t>ZARZA</t>
  </si>
  <si>
    <t>HAIDE ROSA</t>
  </si>
  <si>
    <t>OVELAR</t>
  </si>
  <si>
    <t>PASCUALA ASUNCION</t>
  </si>
  <si>
    <t>ESPINOLA SOSA</t>
  </si>
  <si>
    <t>CONTRATADA</t>
  </si>
  <si>
    <t>HONORARIOS</t>
  </si>
  <si>
    <t>CONTADORA</t>
  </si>
  <si>
    <t>LIC. EN CIANCIAS CONTABLES</t>
  </si>
  <si>
    <t>pascualaespinola2@hotmail.com</t>
  </si>
  <si>
    <t>B</t>
  </si>
  <si>
    <t xml:space="preserve">HIGINIO </t>
  </si>
  <si>
    <t>NORMA BASILICIA</t>
  </si>
  <si>
    <t xml:space="preserve">MILENA ROJAS VILLALBA </t>
  </si>
  <si>
    <t>CANDIA DE OZUNA</t>
  </si>
  <si>
    <t>MYRIAN CRISTINA</t>
  </si>
  <si>
    <t>LIZ ROSANA</t>
  </si>
  <si>
    <t>RAMIREZ DE OZNA</t>
  </si>
  <si>
    <t>CONSEJAL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</si>
</sst>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43" fontId="12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1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1" fontId="6" fillId="0" borderId="1" xfId="0" applyNumberFormat="1" applyFont="1" applyBorder="1" applyAlignment="1">
      <alignment horizontal="right"/>
    </xf>
    <xf numFmtId="14" fontId="6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14" fontId="1" fillId="0" borderId="0" xfId="0" applyNumberFormat="1" applyFont="1" applyAlignment="1"/>
    <xf numFmtId="0" fontId="1" fillId="0" borderId="1" xfId="0" applyFont="1" applyBorder="1" applyAlignment="1">
      <alignment horizontal="right"/>
    </xf>
    <xf numFmtId="20" fontId="1" fillId="0" borderId="1" xfId="0" quotePrefix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6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8" fillId="0" borderId="0" xfId="1" applyAlignment="1"/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1" fontId="3" fillId="0" borderId="0" xfId="0" applyNumberFormat="1" applyFont="1"/>
    <xf numFmtId="0" fontId="3" fillId="0" borderId="0" xfId="0" applyFont="1" applyAlignment="1">
      <alignment horizontal="center"/>
    </xf>
    <xf numFmtId="0" fontId="8" fillId="0" borderId="1" xfId="1" applyBorder="1" applyAlignment="1"/>
    <xf numFmtId="14" fontId="1" fillId="0" borderId="1" xfId="0" applyNumberFormat="1" applyFont="1" applyBorder="1" applyAlignment="1"/>
    <xf numFmtId="0" fontId="1" fillId="0" borderId="1" xfId="0" applyFont="1" applyBorder="1" applyAlignment="1"/>
    <xf numFmtId="0" fontId="6" fillId="0" borderId="1" xfId="0" applyFont="1" applyBorder="1" applyAlignment="1">
      <alignment vertical="center"/>
    </xf>
    <xf numFmtId="164" fontId="11" fillId="0" borderId="1" xfId="2" applyNumberFormat="1" applyFont="1" applyBorder="1" applyAlignment="1">
      <alignment horizontal="right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3" fillId="0" borderId="3" xfId="0" applyNumberFormat="1" applyFont="1" applyBorder="1" applyAlignment="1">
      <alignment horizontal="center"/>
    </xf>
    <xf numFmtId="49" fontId="4" fillId="2" borderId="1" xfId="0" applyNumberFormat="1" applyFont="1" applyFill="1" applyBorder="1" applyAlignment="1">
      <alignment horizontal="center" wrapText="1"/>
    </xf>
    <xf numFmtId="0" fontId="13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uniantequera@gmail.com" TargetMode="External"/><Relationship Id="rId13" Type="http://schemas.openxmlformats.org/officeDocument/2006/relationships/hyperlink" Target="mailto:muniantequera@gmail.com" TargetMode="External"/><Relationship Id="rId3" Type="http://schemas.openxmlformats.org/officeDocument/2006/relationships/hyperlink" Target="mailto:muniantequera@gmail.com" TargetMode="External"/><Relationship Id="rId7" Type="http://schemas.openxmlformats.org/officeDocument/2006/relationships/hyperlink" Target="mailto:muniantequera@gmail.com" TargetMode="External"/><Relationship Id="rId12" Type="http://schemas.openxmlformats.org/officeDocument/2006/relationships/hyperlink" Target="mailto:muniantequera@gmail.com" TargetMode="External"/><Relationship Id="rId2" Type="http://schemas.openxmlformats.org/officeDocument/2006/relationships/hyperlink" Target="mailto:muniantequera@gmail.com" TargetMode="External"/><Relationship Id="rId1" Type="http://schemas.openxmlformats.org/officeDocument/2006/relationships/hyperlink" Target="mailto:muniantequera@gmail.com" TargetMode="External"/><Relationship Id="rId6" Type="http://schemas.openxmlformats.org/officeDocument/2006/relationships/hyperlink" Target="mailto:muniantequera@gmail.com" TargetMode="External"/><Relationship Id="rId11" Type="http://schemas.openxmlformats.org/officeDocument/2006/relationships/hyperlink" Target="mailto:pascualaespinola2@hotmail.com" TargetMode="External"/><Relationship Id="rId5" Type="http://schemas.openxmlformats.org/officeDocument/2006/relationships/hyperlink" Target="mailto:muniantequera@gmail.com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muniantequera@gmail.com" TargetMode="External"/><Relationship Id="rId4" Type="http://schemas.openxmlformats.org/officeDocument/2006/relationships/hyperlink" Target="mailto:muniantequera@gmail.com" TargetMode="External"/><Relationship Id="rId9" Type="http://schemas.openxmlformats.org/officeDocument/2006/relationships/hyperlink" Target="mailto:muniantequera@gmail.com" TargetMode="External"/><Relationship Id="rId14" Type="http://schemas.openxmlformats.org/officeDocument/2006/relationships/hyperlink" Target="mailto:muniantequer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tabSelected="1" topLeftCell="B1" zoomScale="90" zoomScaleNormal="90" workbookViewId="0">
      <selection activeCell="K2" sqref="K2:K42"/>
    </sheetView>
  </sheetViews>
  <sheetFormatPr baseColWidth="10" defaultRowHeight="15" x14ac:dyDescent="0.25"/>
  <cols>
    <col min="1" max="1" width="6.42578125" style="31" customWidth="1"/>
    <col min="2" max="2" width="5.28515625" style="31" customWidth="1"/>
    <col min="3" max="3" width="7" style="3" customWidth="1"/>
    <col min="4" max="4" width="8.85546875" style="3" customWidth="1"/>
    <col min="5" max="5" width="5.42578125" style="3" customWidth="1"/>
    <col min="6" max="6" width="5.140625" style="3" customWidth="1"/>
    <col min="7" max="7" width="10.42578125" style="31" customWidth="1"/>
    <col min="8" max="9" width="18.28515625" style="3" customWidth="1"/>
    <col min="10" max="10" width="12.42578125" style="31" customWidth="1"/>
    <col min="11" max="11" width="12.85546875" style="3" customWidth="1"/>
    <col min="12" max="12" width="9.42578125" style="3" customWidth="1"/>
    <col min="13" max="13" width="6" style="3" customWidth="1"/>
    <col min="14" max="14" width="8.28515625" style="3" customWidth="1"/>
    <col min="15" max="15" width="9.7109375" style="3" customWidth="1"/>
    <col min="16" max="16" width="12.42578125" style="3" customWidth="1"/>
    <col min="17" max="17" width="26.42578125" style="3" customWidth="1"/>
    <col min="18" max="18" width="12.7109375" style="3" customWidth="1"/>
    <col min="19" max="19" width="20.42578125" style="3" customWidth="1"/>
    <col min="20" max="20" width="27.85546875" style="3" bestFit="1" customWidth="1"/>
    <col min="21" max="21" width="32.7109375" style="3" customWidth="1"/>
    <col min="22" max="22" width="13.5703125" style="3" customWidth="1"/>
    <col min="23" max="23" width="9.140625" style="3" bestFit="1" customWidth="1"/>
    <col min="24" max="24" width="3.85546875" style="3" bestFit="1" customWidth="1"/>
    <col min="25" max="25" width="13.85546875" style="3" customWidth="1"/>
    <col min="26" max="26" width="15.140625" customWidth="1"/>
    <col min="27" max="27" width="24" customWidth="1"/>
    <col min="28" max="28" width="26.85546875" customWidth="1"/>
    <col min="29" max="29" width="31.28515625" bestFit="1" customWidth="1"/>
    <col min="30" max="30" width="41.7109375" customWidth="1"/>
    <col min="31" max="31" width="11.42578125" style="3"/>
    <col min="32" max="32" width="7" style="3" bestFit="1" customWidth="1"/>
    <col min="33" max="16384" width="11.42578125" style="3"/>
  </cols>
  <sheetData>
    <row r="1" spans="1:30" s="2" customFormat="1" ht="30.75" customHeight="1" x14ac:dyDescent="0.2">
      <c r="A1" s="4" t="s">
        <v>0</v>
      </c>
      <c r="B1" s="4" t="s">
        <v>1</v>
      </c>
      <c r="C1" s="19" t="s">
        <v>2</v>
      </c>
      <c r="D1" s="19" t="s">
        <v>3</v>
      </c>
      <c r="E1" s="19" t="s">
        <v>27</v>
      </c>
      <c r="F1" s="19" t="s">
        <v>4</v>
      </c>
      <c r="G1" s="48" t="s">
        <v>5</v>
      </c>
      <c r="H1" s="19" t="s">
        <v>6</v>
      </c>
      <c r="I1" s="19" t="s">
        <v>7</v>
      </c>
      <c r="J1" s="4" t="s">
        <v>8</v>
      </c>
      <c r="K1" s="19" t="s">
        <v>20</v>
      </c>
      <c r="L1" s="19" t="s">
        <v>9</v>
      </c>
      <c r="M1" s="19" t="s">
        <v>21</v>
      </c>
      <c r="N1" s="19" t="s">
        <v>10</v>
      </c>
      <c r="O1" s="21" t="s">
        <v>11</v>
      </c>
      <c r="P1" s="21" t="s">
        <v>18</v>
      </c>
      <c r="Q1" s="21" t="s">
        <v>22</v>
      </c>
      <c r="R1" s="19" t="s">
        <v>12</v>
      </c>
      <c r="S1" s="22" t="s">
        <v>13</v>
      </c>
      <c r="T1" s="19" t="s">
        <v>14</v>
      </c>
      <c r="U1" s="19" t="s">
        <v>26</v>
      </c>
      <c r="V1" s="19" t="s">
        <v>15</v>
      </c>
      <c r="W1" s="19" t="s">
        <v>19</v>
      </c>
      <c r="X1" s="20" t="s">
        <v>16</v>
      </c>
      <c r="Y1" s="20" t="s">
        <v>24</v>
      </c>
      <c r="Z1" s="23" t="s">
        <v>31</v>
      </c>
      <c r="AA1" s="23" t="s">
        <v>32</v>
      </c>
      <c r="AB1" s="23" t="s">
        <v>33</v>
      </c>
      <c r="AC1" s="23" t="s">
        <v>34</v>
      </c>
      <c r="AD1" s="23" t="s">
        <v>35</v>
      </c>
    </row>
    <row r="2" spans="1:30" s="1" customFormat="1" x14ac:dyDescent="0.25">
      <c r="A2" s="51">
        <v>2021</v>
      </c>
      <c r="B2" s="51">
        <v>9</v>
      </c>
      <c r="C2" s="51">
        <v>30</v>
      </c>
      <c r="D2" s="51">
        <v>1</v>
      </c>
      <c r="E2" s="51">
        <v>10</v>
      </c>
      <c r="F2" s="51"/>
      <c r="G2" s="55">
        <v>2564487</v>
      </c>
      <c r="H2" s="51" t="s">
        <v>36</v>
      </c>
      <c r="I2" s="51" t="s">
        <v>37</v>
      </c>
      <c r="J2" s="51" t="s">
        <v>17</v>
      </c>
      <c r="K2" s="8">
        <v>3149718</v>
      </c>
      <c r="L2" s="7">
        <v>111</v>
      </c>
      <c r="M2" s="7">
        <v>30</v>
      </c>
      <c r="N2" s="7" t="s">
        <v>29</v>
      </c>
      <c r="O2" s="8">
        <f>+K2*12</f>
        <v>37796616</v>
      </c>
      <c r="P2" s="8">
        <f>+K2</f>
        <v>3149718</v>
      </c>
      <c r="Q2" s="6" t="s">
        <v>23</v>
      </c>
      <c r="R2" s="27" t="s">
        <v>90</v>
      </c>
      <c r="S2" s="28" t="s">
        <v>94</v>
      </c>
      <c r="T2" s="5" t="s">
        <v>28</v>
      </c>
      <c r="U2" s="5" t="s">
        <v>28</v>
      </c>
      <c r="V2" s="13" t="s">
        <v>51</v>
      </c>
      <c r="W2" s="12" t="s">
        <v>25</v>
      </c>
      <c r="X2" s="14"/>
      <c r="Y2" s="25">
        <v>2015</v>
      </c>
      <c r="Z2" s="15">
        <v>1</v>
      </c>
      <c r="AA2" s="16" t="s">
        <v>38</v>
      </c>
      <c r="AB2" s="26" t="s">
        <v>89</v>
      </c>
      <c r="AC2" s="11"/>
      <c r="AD2" s="10"/>
    </row>
    <row r="3" spans="1:30" s="1" customFormat="1" x14ac:dyDescent="0.25">
      <c r="A3" s="52"/>
      <c r="B3" s="52"/>
      <c r="C3" s="52"/>
      <c r="D3" s="52"/>
      <c r="E3" s="52"/>
      <c r="F3" s="52"/>
      <c r="G3" s="56"/>
      <c r="H3" s="52"/>
      <c r="I3" s="52"/>
      <c r="J3" s="52"/>
      <c r="K3" s="8">
        <f>1200000</f>
        <v>1200000</v>
      </c>
      <c r="L3" s="7">
        <v>113</v>
      </c>
      <c r="M3" s="7">
        <v>30</v>
      </c>
      <c r="N3" s="7" t="s">
        <v>29</v>
      </c>
      <c r="O3" s="8">
        <f>+K3</f>
        <v>1200000</v>
      </c>
      <c r="P3" s="8">
        <v>1200000</v>
      </c>
      <c r="Q3" s="6" t="s">
        <v>82</v>
      </c>
      <c r="R3" s="27" t="s">
        <v>90</v>
      </c>
      <c r="S3" s="28" t="s">
        <v>94</v>
      </c>
      <c r="T3" s="5" t="s">
        <v>28</v>
      </c>
      <c r="U3" s="5" t="s">
        <v>28</v>
      </c>
      <c r="V3" s="13" t="s">
        <v>51</v>
      </c>
      <c r="W3" s="12" t="s">
        <v>25</v>
      </c>
      <c r="X3" s="14"/>
      <c r="Y3" s="25">
        <v>2015</v>
      </c>
      <c r="Z3" s="15">
        <v>1</v>
      </c>
      <c r="AA3" s="16" t="s">
        <v>38</v>
      </c>
      <c r="AB3" s="26" t="s">
        <v>89</v>
      </c>
      <c r="AC3" s="11"/>
      <c r="AD3" s="10"/>
    </row>
    <row r="4" spans="1:30" s="1" customFormat="1" x14ac:dyDescent="0.25">
      <c r="A4" s="41">
        <v>2021</v>
      </c>
      <c r="B4" s="51">
        <v>9</v>
      </c>
      <c r="C4" s="27">
        <v>30</v>
      </c>
      <c r="D4" s="27">
        <v>1</v>
      </c>
      <c r="E4" s="27">
        <v>10</v>
      </c>
      <c r="F4" s="51"/>
      <c r="G4" s="24">
        <v>4104213</v>
      </c>
      <c r="H4" s="5" t="s">
        <v>39</v>
      </c>
      <c r="I4" s="5" t="s">
        <v>40</v>
      </c>
      <c r="J4" s="27" t="s">
        <v>17</v>
      </c>
      <c r="K4" s="8">
        <v>1300000</v>
      </c>
      <c r="L4" s="7">
        <v>111</v>
      </c>
      <c r="M4" s="7">
        <v>30</v>
      </c>
      <c r="N4" s="7" t="s">
        <v>29</v>
      </c>
      <c r="O4" s="8">
        <f t="shared" ref="O4" si="0">+K4*12</f>
        <v>15600000</v>
      </c>
      <c r="P4" s="8">
        <v>1200000</v>
      </c>
      <c r="Q4" s="6" t="s">
        <v>23</v>
      </c>
      <c r="R4" s="27" t="s">
        <v>90</v>
      </c>
      <c r="S4" s="28" t="s">
        <v>94</v>
      </c>
      <c r="T4" s="5" t="s">
        <v>30</v>
      </c>
      <c r="U4" s="5" t="s">
        <v>30</v>
      </c>
      <c r="V4" s="13" t="s">
        <v>51</v>
      </c>
      <c r="W4" s="12" t="s">
        <v>25</v>
      </c>
      <c r="X4" s="14"/>
      <c r="Y4" s="25">
        <v>2010</v>
      </c>
      <c r="Z4" s="15"/>
      <c r="AA4" s="16" t="s">
        <v>53</v>
      </c>
      <c r="AB4" s="26" t="s">
        <v>89</v>
      </c>
      <c r="AC4" s="11"/>
      <c r="AD4" s="10"/>
    </row>
    <row r="5" spans="1:30" s="1" customFormat="1" ht="14.25" customHeight="1" x14ac:dyDescent="0.25">
      <c r="A5" s="40">
        <v>2021</v>
      </c>
      <c r="B5" s="52"/>
      <c r="C5" s="27">
        <v>30</v>
      </c>
      <c r="D5" s="27">
        <v>1</v>
      </c>
      <c r="E5" s="27">
        <v>10</v>
      </c>
      <c r="F5" s="52"/>
      <c r="G5" s="24">
        <v>5938530</v>
      </c>
      <c r="H5" s="5" t="s">
        <v>77</v>
      </c>
      <c r="I5" s="5" t="s">
        <v>78</v>
      </c>
      <c r="J5" s="27" t="s">
        <v>17</v>
      </c>
      <c r="K5" s="8">
        <v>1100000</v>
      </c>
      <c r="L5" s="7">
        <v>111</v>
      </c>
      <c r="M5" s="7">
        <v>30</v>
      </c>
      <c r="N5" s="7" t="s">
        <v>29</v>
      </c>
      <c r="O5" s="8">
        <f t="shared" ref="O5" si="1">+K5*12</f>
        <v>13200000</v>
      </c>
      <c r="P5" s="8">
        <f t="shared" ref="P5" si="2">+K5</f>
        <v>1100000</v>
      </c>
      <c r="Q5" s="6" t="s">
        <v>23</v>
      </c>
      <c r="R5" s="27" t="s">
        <v>90</v>
      </c>
      <c r="S5" s="28"/>
      <c r="T5" s="5"/>
      <c r="U5" s="5"/>
      <c r="V5" s="13"/>
      <c r="W5" s="12"/>
      <c r="X5" s="14"/>
      <c r="Y5" s="25"/>
      <c r="Z5" s="15"/>
      <c r="AA5" s="16"/>
      <c r="AB5" s="26"/>
      <c r="AC5" s="11"/>
      <c r="AD5" s="10"/>
    </row>
    <row r="6" spans="1:30" s="1" customFormat="1" x14ac:dyDescent="0.25">
      <c r="A6" s="40">
        <v>2021</v>
      </c>
      <c r="B6" s="51">
        <v>9</v>
      </c>
      <c r="C6" s="27">
        <v>30</v>
      </c>
      <c r="D6" s="27">
        <v>1</v>
      </c>
      <c r="E6" s="27">
        <v>10</v>
      </c>
      <c r="F6" s="51"/>
      <c r="G6" s="24">
        <v>5337837</v>
      </c>
      <c r="H6" s="5" t="s">
        <v>41</v>
      </c>
      <c r="I6" s="5" t="s">
        <v>42</v>
      </c>
      <c r="J6" s="27" t="s">
        <v>17</v>
      </c>
      <c r="K6" s="8">
        <v>900000</v>
      </c>
      <c r="L6" s="7">
        <v>111</v>
      </c>
      <c r="M6" s="7">
        <v>30</v>
      </c>
      <c r="N6" s="7" t="s">
        <v>29</v>
      </c>
      <c r="O6" s="8">
        <f t="shared" ref="O6:O42" si="3">+K6*12</f>
        <v>10800000</v>
      </c>
      <c r="P6" s="8">
        <f t="shared" ref="P6:P39" si="4">+K6</f>
        <v>900000</v>
      </c>
      <c r="Q6" s="6" t="s">
        <v>23</v>
      </c>
      <c r="R6" s="27" t="s">
        <v>90</v>
      </c>
      <c r="S6" s="28" t="s">
        <v>94</v>
      </c>
      <c r="T6" s="5" t="s">
        <v>47</v>
      </c>
      <c r="U6" s="5" t="s">
        <v>47</v>
      </c>
      <c r="V6" s="13" t="s">
        <v>51</v>
      </c>
      <c r="W6" s="12" t="s">
        <v>25</v>
      </c>
      <c r="X6" s="14"/>
      <c r="Y6" s="25">
        <v>2015</v>
      </c>
      <c r="Z6" s="15"/>
      <c r="AA6" s="16" t="s">
        <v>53</v>
      </c>
      <c r="AB6" s="26" t="s">
        <v>89</v>
      </c>
      <c r="AC6" s="11"/>
      <c r="AD6" s="10"/>
    </row>
    <row r="7" spans="1:30" s="1" customFormat="1" x14ac:dyDescent="0.25">
      <c r="A7" s="51">
        <v>2021</v>
      </c>
      <c r="B7" s="52"/>
      <c r="C7" s="27">
        <v>30</v>
      </c>
      <c r="D7" s="27">
        <v>1</v>
      </c>
      <c r="E7" s="27">
        <v>10</v>
      </c>
      <c r="F7" s="52"/>
      <c r="G7" s="24">
        <v>5085018</v>
      </c>
      <c r="H7" s="5" t="s">
        <v>91</v>
      </c>
      <c r="I7" s="5" t="s">
        <v>92</v>
      </c>
      <c r="J7" s="27" t="s">
        <v>17</v>
      </c>
      <c r="K7" s="8">
        <v>700000</v>
      </c>
      <c r="L7" s="7">
        <v>111</v>
      </c>
      <c r="M7" s="7">
        <v>30</v>
      </c>
      <c r="N7" s="7" t="s">
        <v>29</v>
      </c>
      <c r="O7" s="8">
        <f t="shared" ref="O7" si="5">+K7*12</f>
        <v>8400000</v>
      </c>
      <c r="P7" s="8">
        <f t="shared" ref="P7" si="6">+K7</f>
        <v>700000</v>
      </c>
      <c r="Q7" s="6" t="s">
        <v>23</v>
      </c>
      <c r="R7" s="27" t="s">
        <v>90</v>
      </c>
      <c r="S7" s="28" t="s">
        <v>94</v>
      </c>
      <c r="T7" s="5" t="s">
        <v>48</v>
      </c>
      <c r="U7" s="5" t="s">
        <v>48</v>
      </c>
      <c r="V7" s="13" t="s">
        <v>51</v>
      </c>
      <c r="W7" s="12" t="s">
        <v>25</v>
      </c>
      <c r="X7" s="14"/>
      <c r="Y7" s="25">
        <v>2015</v>
      </c>
      <c r="Z7" s="15"/>
      <c r="AA7" s="16" t="s">
        <v>53</v>
      </c>
      <c r="AB7" s="26" t="s">
        <v>89</v>
      </c>
      <c r="AC7" s="11"/>
      <c r="AD7" s="10"/>
    </row>
    <row r="8" spans="1:30" s="1" customFormat="1" x14ac:dyDescent="0.25">
      <c r="A8" s="52"/>
      <c r="B8" s="51">
        <v>9</v>
      </c>
      <c r="C8" s="27">
        <v>30</v>
      </c>
      <c r="D8" s="27">
        <v>1</v>
      </c>
      <c r="E8" s="27">
        <v>10</v>
      </c>
      <c r="F8" s="51"/>
      <c r="G8" s="24">
        <v>1316886</v>
      </c>
      <c r="H8" s="5" t="s">
        <v>43</v>
      </c>
      <c r="I8" s="5" t="s">
        <v>44</v>
      </c>
      <c r="J8" s="27" t="s">
        <v>17</v>
      </c>
      <c r="K8" s="8">
        <v>600000</v>
      </c>
      <c r="L8" s="7">
        <v>111</v>
      </c>
      <c r="M8" s="7">
        <v>30</v>
      </c>
      <c r="N8" s="7" t="s">
        <v>29</v>
      </c>
      <c r="O8" s="8">
        <f t="shared" si="3"/>
        <v>7200000</v>
      </c>
      <c r="P8" s="8">
        <f t="shared" si="4"/>
        <v>600000</v>
      </c>
      <c r="Q8" s="6" t="s">
        <v>23</v>
      </c>
      <c r="R8" s="27" t="s">
        <v>90</v>
      </c>
      <c r="S8" s="28" t="s">
        <v>94</v>
      </c>
      <c r="T8" s="5" t="s">
        <v>49</v>
      </c>
      <c r="U8" s="5" t="s">
        <v>49</v>
      </c>
      <c r="V8" s="13" t="s">
        <v>51</v>
      </c>
      <c r="W8" s="12" t="s">
        <v>25</v>
      </c>
      <c r="X8" s="14"/>
      <c r="Y8" s="25">
        <v>2010</v>
      </c>
      <c r="Z8" s="15"/>
      <c r="AA8" s="16" t="s">
        <v>53</v>
      </c>
      <c r="AB8" s="26" t="s">
        <v>89</v>
      </c>
      <c r="AC8" s="11"/>
      <c r="AD8" s="10"/>
    </row>
    <row r="9" spans="1:30" s="1" customFormat="1" x14ac:dyDescent="0.25">
      <c r="A9" s="51">
        <v>2021</v>
      </c>
      <c r="B9" s="52"/>
      <c r="C9" s="27">
        <v>30</v>
      </c>
      <c r="D9" s="27">
        <v>1</v>
      </c>
      <c r="E9" s="27">
        <v>10</v>
      </c>
      <c r="F9" s="52"/>
      <c r="G9" s="24">
        <v>4135709</v>
      </c>
      <c r="H9" s="5" t="s">
        <v>45</v>
      </c>
      <c r="I9" s="5" t="s">
        <v>46</v>
      </c>
      <c r="J9" s="27" t="s">
        <v>17</v>
      </c>
      <c r="K9" s="8">
        <v>600000</v>
      </c>
      <c r="L9" s="7">
        <v>111</v>
      </c>
      <c r="M9" s="7">
        <v>30</v>
      </c>
      <c r="N9" s="7" t="s">
        <v>29</v>
      </c>
      <c r="O9" s="8">
        <f t="shared" si="3"/>
        <v>7200000</v>
      </c>
      <c r="P9" s="8">
        <f t="shared" si="4"/>
        <v>600000</v>
      </c>
      <c r="Q9" s="6" t="s">
        <v>23</v>
      </c>
      <c r="R9" s="27" t="s">
        <v>90</v>
      </c>
      <c r="S9" s="28" t="s">
        <v>94</v>
      </c>
      <c r="T9" s="5" t="s">
        <v>50</v>
      </c>
      <c r="U9" s="5" t="s">
        <v>50</v>
      </c>
      <c r="V9" s="13" t="s">
        <v>51</v>
      </c>
      <c r="W9" s="12" t="s">
        <v>25</v>
      </c>
      <c r="X9" s="14"/>
      <c r="Y9" s="25">
        <v>2010</v>
      </c>
      <c r="Z9" s="15"/>
      <c r="AA9" s="16" t="s">
        <v>53</v>
      </c>
      <c r="AB9" s="26" t="s">
        <v>89</v>
      </c>
      <c r="AC9" s="11"/>
      <c r="AD9" s="10"/>
    </row>
    <row r="10" spans="1:30" s="1" customFormat="1" x14ac:dyDescent="0.25">
      <c r="A10" s="52"/>
      <c r="B10" s="51">
        <v>9</v>
      </c>
      <c r="C10" s="27">
        <v>30</v>
      </c>
      <c r="D10" s="27">
        <v>1</v>
      </c>
      <c r="E10" s="27">
        <v>10</v>
      </c>
      <c r="F10" s="51"/>
      <c r="G10" s="55">
        <v>3855512</v>
      </c>
      <c r="H10" s="53" t="s">
        <v>55</v>
      </c>
      <c r="I10" s="53" t="s">
        <v>56</v>
      </c>
      <c r="J10" s="51" t="s">
        <v>54</v>
      </c>
      <c r="K10" s="8">
        <v>505510</v>
      </c>
      <c r="L10" s="7">
        <v>112</v>
      </c>
      <c r="M10" s="7">
        <v>30</v>
      </c>
      <c r="N10" s="7" t="s">
        <v>29</v>
      </c>
      <c r="O10" s="8">
        <f t="shared" si="3"/>
        <v>6066120</v>
      </c>
      <c r="P10" s="8">
        <f t="shared" si="4"/>
        <v>505510</v>
      </c>
      <c r="Q10" s="6" t="s">
        <v>81</v>
      </c>
      <c r="R10" s="27" t="s">
        <v>90</v>
      </c>
      <c r="S10" s="28" t="s">
        <v>94</v>
      </c>
      <c r="T10" s="5" t="s">
        <v>83</v>
      </c>
      <c r="U10" s="17" t="s">
        <v>83</v>
      </c>
      <c r="V10" s="13"/>
      <c r="W10" s="12" t="s">
        <v>25</v>
      </c>
      <c r="X10" s="14"/>
      <c r="Y10" s="25">
        <v>2015</v>
      </c>
      <c r="Z10" s="15"/>
      <c r="AA10" s="16" t="s">
        <v>53</v>
      </c>
      <c r="AB10" s="26" t="s">
        <v>89</v>
      </c>
      <c r="AC10" s="11"/>
      <c r="AD10" s="10"/>
    </row>
    <row r="11" spans="1:30" s="1" customFormat="1" x14ac:dyDescent="0.25">
      <c r="A11" s="51">
        <v>2021</v>
      </c>
      <c r="B11" s="52"/>
      <c r="C11" s="27">
        <v>30</v>
      </c>
      <c r="D11" s="27">
        <v>1</v>
      </c>
      <c r="E11" s="27">
        <v>10</v>
      </c>
      <c r="F11" s="52"/>
      <c r="G11" s="56"/>
      <c r="H11" s="54"/>
      <c r="I11" s="54"/>
      <c r="J11" s="52"/>
      <c r="K11" s="8">
        <v>300000</v>
      </c>
      <c r="L11" s="7">
        <v>113</v>
      </c>
      <c r="M11" s="7">
        <v>30</v>
      </c>
      <c r="N11" s="7" t="s">
        <v>29</v>
      </c>
      <c r="O11" s="8">
        <f t="shared" si="3"/>
        <v>3600000</v>
      </c>
      <c r="P11" s="8">
        <f t="shared" si="4"/>
        <v>300000</v>
      </c>
      <c r="Q11" s="6" t="s">
        <v>82</v>
      </c>
      <c r="R11" s="27" t="s">
        <v>90</v>
      </c>
      <c r="S11" s="28" t="s">
        <v>94</v>
      </c>
      <c r="T11" s="5" t="s">
        <v>83</v>
      </c>
      <c r="U11" s="17" t="s">
        <v>83</v>
      </c>
      <c r="V11" s="13"/>
      <c r="W11" s="12" t="s">
        <v>25</v>
      </c>
      <c r="X11" s="14"/>
      <c r="Y11" s="25">
        <v>2015</v>
      </c>
      <c r="Z11" s="15"/>
      <c r="AA11" s="16"/>
      <c r="AB11" s="26" t="s">
        <v>89</v>
      </c>
      <c r="AC11" s="11"/>
      <c r="AD11" s="10"/>
    </row>
    <row r="12" spans="1:30" s="1" customFormat="1" x14ac:dyDescent="0.25">
      <c r="A12" s="52"/>
      <c r="B12" s="51">
        <v>9</v>
      </c>
      <c r="C12" s="27">
        <v>30</v>
      </c>
      <c r="D12" s="27">
        <v>1</v>
      </c>
      <c r="E12" s="27">
        <v>10</v>
      </c>
      <c r="F12" s="51"/>
      <c r="G12" s="55">
        <v>1059233</v>
      </c>
      <c r="H12" s="53" t="s">
        <v>57</v>
      </c>
      <c r="I12" s="53" t="s">
        <v>58</v>
      </c>
      <c r="J12" s="51" t="s">
        <v>54</v>
      </c>
      <c r="K12" s="8">
        <v>505510</v>
      </c>
      <c r="L12" s="7">
        <v>112</v>
      </c>
      <c r="M12" s="7">
        <v>30</v>
      </c>
      <c r="N12" s="7" t="s">
        <v>29</v>
      </c>
      <c r="O12" s="8">
        <f t="shared" si="3"/>
        <v>6066120</v>
      </c>
      <c r="P12" s="8">
        <f t="shared" si="4"/>
        <v>505510</v>
      </c>
      <c r="Q12" s="6" t="s">
        <v>81</v>
      </c>
      <c r="R12" s="27" t="s">
        <v>90</v>
      </c>
      <c r="S12" s="28" t="s">
        <v>94</v>
      </c>
      <c r="T12" s="5" t="s">
        <v>83</v>
      </c>
      <c r="U12" s="17" t="s">
        <v>83</v>
      </c>
      <c r="V12" s="13"/>
      <c r="W12" s="12" t="s">
        <v>25</v>
      </c>
      <c r="X12" s="14"/>
      <c r="Y12" s="25">
        <v>2015</v>
      </c>
      <c r="Z12" s="15"/>
      <c r="AA12" s="16" t="s">
        <v>84</v>
      </c>
      <c r="AB12" s="26" t="s">
        <v>89</v>
      </c>
      <c r="AC12" s="11"/>
      <c r="AD12" s="10"/>
    </row>
    <row r="13" spans="1:30" s="1" customFormat="1" x14ac:dyDescent="0.25">
      <c r="A13" s="51">
        <v>2021</v>
      </c>
      <c r="B13" s="52"/>
      <c r="C13" s="27">
        <v>30</v>
      </c>
      <c r="D13" s="27">
        <v>1</v>
      </c>
      <c r="E13" s="27">
        <v>10</v>
      </c>
      <c r="F13" s="52"/>
      <c r="G13" s="56"/>
      <c r="H13" s="54"/>
      <c r="I13" s="54"/>
      <c r="J13" s="52"/>
      <c r="K13" s="8">
        <v>300000</v>
      </c>
      <c r="L13" s="7">
        <v>113</v>
      </c>
      <c r="M13" s="7">
        <v>30</v>
      </c>
      <c r="N13" s="7" t="s">
        <v>29</v>
      </c>
      <c r="O13" s="8">
        <f t="shared" si="3"/>
        <v>3600000</v>
      </c>
      <c r="P13" s="8">
        <f t="shared" si="4"/>
        <v>300000</v>
      </c>
      <c r="Q13" s="6" t="s">
        <v>82</v>
      </c>
      <c r="R13" s="27" t="s">
        <v>90</v>
      </c>
      <c r="S13" s="28" t="s">
        <v>94</v>
      </c>
      <c r="T13" s="5" t="s">
        <v>83</v>
      </c>
      <c r="U13" s="17" t="s">
        <v>83</v>
      </c>
      <c r="V13" s="13"/>
      <c r="W13" s="12" t="s">
        <v>25</v>
      </c>
      <c r="X13" s="14"/>
      <c r="Y13" s="25">
        <v>2015</v>
      </c>
      <c r="Z13" s="15"/>
      <c r="AA13" s="16"/>
      <c r="AB13" s="26" t="s">
        <v>89</v>
      </c>
      <c r="AC13" s="11"/>
      <c r="AD13" s="10"/>
    </row>
    <row r="14" spans="1:30" s="1" customFormat="1" x14ac:dyDescent="0.25">
      <c r="A14" s="52"/>
      <c r="B14" s="51">
        <v>9</v>
      </c>
      <c r="C14" s="27">
        <v>30</v>
      </c>
      <c r="D14" s="27">
        <v>1</v>
      </c>
      <c r="E14" s="27">
        <v>10</v>
      </c>
      <c r="F14" s="51"/>
      <c r="G14" s="55">
        <v>3031351</v>
      </c>
      <c r="H14" s="53" t="s">
        <v>59</v>
      </c>
      <c r="I14" s="53" t="s">
        <v>60</v>
      </c>
      <c r="J14" s="51" t="s">
        <v>54</v>
      </c>
      <c r="K14" s="8">
        <v>505510</v>
      </c>
      <c r="L14" s="7">
        <v>112</v>
      </c>
      <c r="M14" s="7">
        <v>30</v>
      </c>
      <c r="N14" s="7" t="s">
        <v>29</v>
      </c>
      <c r="O14" s="8">
        <f t="shared" si="3"/>
        <v>6066120</v>
      </c>
      <c r="P14" s="8">
        <f t="shared" si="4"/>
        <v>505510</v>
      </c>
      <c r="Q14" s="6" t="s">
        <v>81</v>
      </c>
      <c r="R14" s="27" t="s">
        <v>90</v>
      </c>
      <c r="S14" s="28" t="s">
        <v>94</v>
      </c>
      <c r="T14" s="5" t="s">
        <v>83</v>
      </c>
      <c r="U14" s="17" t="s">
        <v>83</v>
      </c>
      <c r="V14" s="13"/>
      <c r="W14" s="12" t="s">
        <v>25</v>
      </c>
      <c r="X14" s="14"/>
      <c r="Y14" s="25">
        <v>2015</v>
      </c>
      <c r="Z14" s="15"/>
      <c r="AA14" s="16" t="s">
        <v>84</v>
      </c>
      <c r="AB14" s="26" t="s">
        <v>89</v>
      </c>
      <c r="AC14" s="11"/>
      <c r="AD14" s="10"/>
    </row>
    <row r="15" spans="1:30" s="1" customFormat="1" x14ac:dyDescent="0.25">
      <c r="A15" s="40">
        <v>2021</v>
      </c>
      <c r="B15" s="52"/>
      <c r="C15" s="27">
        <v>30</v>
      </c>
      <c r="D15" s="27">
        <v>1</v>
      </c>
      <c r="E15" s="27">
        <v>10</v>
      </c>
      <c r="F15" s="52"/>
      <c r="G15" s="56"/>
      <c r="H15" s="54"/>
      <c r="I15" s="54"/>
      <c r="J15" s="52"/>
      <c r="K15" s="8">
        <v>300000</v>
      </c>
      <c r="L15" s="7">
        <v>113</v>
      </c>
      <c r="M15" s="7">
        <v>30</v>
      </c>
      <c r="N15" s="7" t="s">
        <v>29</v>
      </c>
      <c r="O15" s="8">
        <f t="shared" si="3"/>
        <v>3600000</v>
      </c>
      <c r="P15" s="8">
        <f t="shared" si="4"/>
        <v>300000</v>
      </c>
      <c r="Q15" s="6" t="s">
        <v>82</v>
      </c>
      <c r="R15" s="27" t="s">
        <v>90</v>
      </c>
      <c r="S15" s="28" t="s">
        <v>94</v>
      </c>
      <c r="T15" s="5" t="s">
        <v>83</v>
      </c>
      <c r="U15" s="17" t="s">
        <v>83</v>
      </c>
      <c r="V15" s="13"/>
      <c r="W15" s="12" t="s">
        <v>25</v>
      </c>
      <c r="X15" s="14"/>
      <c r="Y15" s="25">
        <v>2015</v>
      </c>
      <c r="Z15" s="15"/>
      <c r="AA15" s="16"/>
      <c r="AB15" s="26" t="s">
        <v>89</v>
      </c>
      <c r="AC15" s="11"/>
      <c r="AD15" s="10"/>
    </row>
    <row r="16" spans="1:30" s="1" customFormat="1" x14ac:dyDescent="0.25">
      <c r="A16" s="41">
        <v>2021</v>
      </c>
      <c r="B16" s="51">
        <v>9</v>
      </c>
      <c r="C16" s="27">
        <v>30</v>
      </c>
      <c r="D16" s="27">
        <v>1</v>
      </c>
      <c r="E16" s="27">
        <v>10</v>
      </c>
      <c r="F16" s="51"/>
      <c r="G16" s="55">
        <v>3896522</v>
      </c>
      <c r="H16" s="53" t="s">
        <v>62</v>
      </c>
      <c r="I16" s="53" t="s">
        <v>61</v>
      </c>
      <c r="J16" s="51" t="s">
        <v>54</v>
      </c>
      <c r="K16" s="8">
        <v>505510</v>
      </c>
      <c r="L16" s="7">
        <v>112</v>
      </c>
      <c r="M16" s="7">
        <v>30</v>
      </c>
      <c r="N16" s="7" t="s">
        <v>29</v>
      </c>
      <c r="O16" s="8">
        <f t="shared" si="3"/>
        <v>6066120</v>
      </c>
      <c r="P16" s="8">
        <f t="shared" si="4"/>
        <v>505510</v>
      </c>
      <c r="Q16" s="6" t="s">
        <v>81</v>
      </c>
      <c r="R16" s="27" t="s">
        <v>90</v>
      </c>
      <c r="S16" s="28" t="s">
        <v>94</v>
      </c>
      <c r="T16" s="5" t="s">
        <v>83</v>
      </c>
      <c r="U16" s="17" t="s">
        <v>83</v>
      </c>
      <c r="V16" s="13"/>
      <c r="W16" s="12" t="s">
        <v>25</v>
      </c>
      <c r="X16" s="14"/>
      <c r="Y16" s="25">
        <v>2015</v>
      </c>
      <c r="Z16" s="15"/>
      <c r="AA16" s="16" t="s">
        <v>85</v>
      </c>
      <c r="AB16" s="26" t="s">
        <v>89</v>
      </c>
      <c r="AC16" s="11"/>
      <c r="AD16" s="10"/>
    </row>
    <row r="17" spans="1:30" s="1" customFormat="1" x14ac:dyDescent="0.25">
      <c r="A17" s="51">
        <v>2021</v>
      </c>
      <c r="B17" s="52"/>
      <c r="C17" s="27">
        <v>30</v>
      </c>
      <c r="D17" s="27">
        <v>1</v>
      </c>
      <c r="E17" s="27">
        <v>10</v>
      </c>
      <c r="F17" s="52"/>
      <c r="G17" s="56"/>
      <c r="H17" s="54"/>
      <c r="I17" s="54"/>
      <c r="J17" s="52"/>
      <c r="K17" s="8">
        <v>300000</v>
      </c>
      <c r="L17" s="7">
        <v>113</v>
      </c>
      <c r="M17" s="7">
        <v>30</v>
      </c>
      <c r="N17" s="7" t="s">
        <v>29</v>
      </c>
      <c r="O17" s="8">
        <f t="shared" si="3"/>
        <v>3600000</v>
      </c>
      <c r="P17" s="8">
        <f t="shared" si="4"/>
        <v>300000</v>
      </c>
      <c r="Q17" s="6" t="s">
        <v>82</v>
      </c>
      <c r="R17" s="27" t="s">
        <v>90</v>
      </c>
      <c r="S17" s="28" t="s">
        <v>94</v>
      </c>
      <c r="T17" s="5" t="s">
        <v>83</v>
      </c>
      <c r="U17" s="17" t="s">
        <v>83</v>
      </c>
      <c r="V17" s="13"/>
      <c r="W17" s="12" t="s">
        <v>25</v>
      </c>
      <c r="X17" s="14"/>
      <c r="Y17" s="25">
        <v>2015</v>
      </c>
      <c r="Z17" s="15"/>
      <c r="AA17" s="16"/>
      <c r="AB17" s="26" t="s">
        <v>89</v>
      </c>
      <c r="AC17" s="11"/>
      <c r="AD17" s="10"/>
    </row>
    <row r="18" spans="1:30" s="1" customFormat="1" x14ac:dyDescent="0.25">
      <c r="A18" s="52"/>
      <c r="B18" s="51">
        <v>9</v>
      </c>
      <c r="C18" s="27">
        <v>30</v>
      </c>
      <c r="D18" s="27">
        <v>1</v>
      </c>
      <c r="E18" s="27">
        <v>10</v>
      </c>
      <c r="F18" s="51"/>
      <c r="G18" s="55">
        <v>1215102</v>
      </c>
      <c r="H18" s="53" t="s">
        <v>63</v>
      </c>
      <c r="I18" s="53" t="s">
        <v>64</v>
      </c>
      <c r="J18" s="51" t="s">
        <v>54</v>
      </c>
      <c r="K18" s="8"/>
      <c r="L18" s="7">
        <v>112</v>
      </c>
      <c r="M18" s="7">
        <v>30</v>
      </c>
      <c r="N18" s="7" t="s">
        <v>29</v>
      </c>
      <c r="O18" s="8">
        <f t="shared" si="3"/>
        <v>0</v>
      </c>
      <c r="P18" s="8">
        <f t="shared" si="4"/>
        <v>0</v>
      </c>
      <c r="Q18" s="6" t="s">
        <v>81</v>
      </c>
      <c r="R18" s="27" t="s">
        <v>112</v>
      </c>
      <c r="S18" s="28" t="s">
        <v>94</v>
      </c>
      <c r="T18" s="5" t="s">
        <v>83</v>
      </c>
      <c r="U18" s="17" t="s">
        <v>83</v>
      </c>
      <c r="V18" s="13"/>
      <c r="W18" s="12" t="s">
        <v>25</v>
      </c>
      <c r="X18" s="14"/>
      <c r="Y18" s="25">
        <v>2015</v>
      </c>
      <c r="Z18" s="15"/>
      <c r="AA18" s="16" t="s">
        <v>85</v>
      </c>
      <c r="AB18" s="26" t="s">
        <v>89</v>
      </c>
      <c r="AC18" s="11"/>
      <c r="AD18" s="10"/>
    </row>
    <row r="19" spans="1:30" s="1" customFormat="1" x14ac:dyDescent="0.25">
      <c r="A19" s="51">
        <v>2021</v>
      </c>
      <c r="B19" s="52"/>
      <c r="C19" s="27">
        <v>30</v>
      </c>
      <c r="D19" s="27">
        <v>1</v>
      </c>
      <c r="E19" s="27">
        <v>10</v>
      </c>
      <c r="F19" s="52"/>
      <c r="G19" s="56"/>
      <c r="H19" s="54"/>
      <c r="I19" s="54"/>
      <c r="J19" s="52"/>
      <c r="K19" s="8"/>
      <c r="L19" s="7">
        <v>113</v>
      </c>
      <c r="M19" s="7">
        <v>30</v>
      </c>
      <c r="N19" s="7" t="s">
        <v>29</v>
      </c>
      <c r="O19" s="8">
        <f t="shared" si="3"/>
        <v>0</v>
      </c>
      <c r="P19" s="8">
        <f t="shared" si="4"/>
        <v>0</v>
      </c>
      <c r="Q19" s="6" t="s">
        <v>82</v>
      </c>
      <c r="R19" s="27" t="s">
        <v>112</v>
      </c>
      <c r="S19" s="28" t="s">
        <v>94</v>
      </c>
      <c r="T19" s="5" t="s">
        <v>83</v>
      </c>
      <c r="U19" s="17" t="s">
        <v>83</v>
      </c>
      <c r="V19" s="13"/>
      <c r="W19" s="12" t="s">
        <v>25</v>
      </c>
      <c r="X19" s="14"/>
      <c r="Y19" s="25">
        <v>2015</v>
      </c>
      <c r="Z19" s="15"/>
      <c r="AA19" s="16"/>
      <c r="AB19" s="26" t="s">
        <v>89</v>
      </c>
      <c r="AC19" s="11"/>
      <c r="AD19" s="10"/>
    </row>
    <row r="20" spans="1:30" s="1" customFormat="1" x14ac:dyDescent="0.25">
      <c r="A20" s="57"/>
      <c r="B20" s="42">
        <v>9</v>
      </c>
      <c r="C20" s="27">
        <v>30</v>
      </c>
      <c r="D20" s="27">
        <v>1</v>
      </c>
      <c r="E20" s="27">
        <v>10</v>
      </c>
      <c r="F20" s="42"/>
      <c r="G20" s="55">
        <v>993422</v>
      </c>
      <c r="H20" s="53" t="s">
        <v>117</v>
      </c>
      <c r="I20" s="51" t="s">
        <v>116</v>
      </c>
      <c r="J20" s="51" t="s">
        <v>54</v>
      </c>
      <c r="K20" s="8">
        <v>505510</v>
      </c>
      <c r="L20" s="7">
        <v>112</v>
      </c>
      <c r="M20" s="7">
        <v>30</v>
      </c>
      <c r="N20" s="7" t="s">
        <v>29</v>
      </c>
      <c r="O20" s="8">
        <f t="shared" si="3"/>
        <v>6066120</v>
      </c>
      <c r="P20" s="8"/>
      <c r="Q20" s="6" t="s">
        <v>81</v>
      </c>
      <c r="R20" s="27" t="s">
        <v>90</v>
      </c>
      <c r="S20" s="28" t="s">
        <v>94</v>
      </c>
      <c r="T20" s="5" t="s">
        <v>83</v>
      </c>
      <c r="U20" s="17" t="s">
        <v>83</v>
      </c>
      <c r="V20" s="13"/>
      <c r="W20" s="12" t="s">
        <v>25</v>
      </c>
      <c r="X20" s="14"/>
      <c r="Y20" s="25">
        <v>2021</v>
      </c>
      <c r="Z20" s="15"/>
      <c r="AA20" s="16"/>
      <c r="AB20" s="26"/>
      <c r="AC20" s="11"/>
      <c r="AD20" s="10"/>
    </row>
    <row r="21" spans="1:30" s="1" customFormat="1" x14ac:dyDescent="0.25">
      <c r="A21" s="57"/>
      <c r="B21" s="42">
        <v>9</v>
      </c>
      <c r="C21" s="27">
        <v>30</v>
      </c>
      <c r="D21" s="27">
        <v>1</v>
      </c>
      <c r="E21" s="27">
        <v>10</v>
      </c>
      <c r="F21" s="42"/>
      <c r="G21" s="56"/>
      <c r="H21" s="54"/>
      <c r="I21" s="52"/>
      <c r="J21" s="52"/>
      <c r="K21" s="8">
        <v>300000</v>
      </c>
      <c r="L21" s="7">
        <v>113</v>
      </c>
      <c r="M21" s="7">
        <v>30</v>
      </c>
      <c r="N21" s="7" t="s">
        <v>29</v>
      </c>
      <c r="O21" s="8">
        <f t="shared" si="3"/>
        <v>3600000</v>
      </c>
      <c r="P21" s="8"/>
      <c r="Q21" s="6" t="s">
        <v>82</v>
      </c>
      <c r="R21" s="27" t="s">
        <v>90</v>
      </c>
      <c r="S21" s="28" t="s">
        <v>94</v>
      </c>
      <c r="T21" s="5" t="s">
        <v>83</v>
      </c>
      <c r="U21" s="17" t="s">
        <v>83</v>
      </c>
      <c r="V21" s="13"/>
      <c r="W21" s="12" t="s">
        <v>25</v>
      </c>
      <c r="X21" s="14"/>
      <c r="Y21" s="25">
        <v>2021</v>
      </c>
      <c r="Z21" s="15"/>
      <c r="AA21" s="16"/>
      <c r="AB21" s="26"/>
      <c r="AC21" s="11"/>
      <c r="AD21" s="10"/>
    </row>
    <row r="22" spans="1:30" s="1" customFormat="1" x14ac:dyDescent="0.25">
      <c r="A22" s="52"/>
      <c r="B22" s="51">
        <v>9</v>
      </c>
      <c r="C22" s="27">
        <v>30</v>
      </c>
      <c r="D22" s="27">
        <v>1</v>
      </c>
      <c r="E22" s="27">
        <v>10</v>
      </c>
      <c r="F22" s="51"/>
      <c r="G22" s="55">
        <v>2047512</v>
      </c>
      <c r="H22" s="53" t="s">
        <v>65</v>
      </c>
      <c r="I22" s="53" t="s">
        <v>66</v>
      </c>
      <c r="J22" s="51" t="s">
        <v>54</v>
      </c>
      <c r="K22" s="8"/>
      <c r="L22" s="7">
        <v>112</v>
      </c>
      <c r="M22" s="7">
        <v>30</v>
      </c>
      <c r="N22" s="7" t="s">
        <v>29</v>
      </c>
      <c r="O22" s="8">
        <f t="shared" si="3"/>
        <v>0</v>
      </c>
      <c r="P22" s="8">
        <f t="shared" si="4"/>
        <v>0</v>
      </c>
      <c r="Q22" s="6" t="s">
        <v>81</v>
      </c>
      <c r="R22" s="27" t="s">
        <v>112</v>
      </c>
      <c r="S22" s="28" t="s">
        <v>94</v>
      </c>
      <c r="T22" s="5" t="s">
        <v>83</v>
      </c>
      <c r="U22" s="17" t="s">
        <v>83</v>
      </c>
      <c r="V22" s="13"/>
      <c r="W22" s="12" t="s">
        <v>25</v>
      </c>
      <c r="X22" s="14"/>
      <c r="Y22" s="25">
        <v>2015</v>
      </c>
      <c r="Z22" s="15"/>
      <c r="AA22" s="16" t="s">
        <v>86</v>
      </c>
      <c r="AB22" s="26" t="s">
        <v>89</v>
      </c>
      <c r="AC22" s="11"/>
      <c r="AD22" s="10"/>
    </row>
    <row r="23" spans="1:30" s="1" customFormat="1" x14ac:dyDescent="0.25">
      <c r="A23" s="51">
        <v>2021</v>
      </c>
      <c r="B23" s="52"/>
      <c r="C23" s="27">
        <v>30</v>
      </c>
      <c r="D23" s="27">
        <v>1</v>
      </c>
      <c r="E23" s="27">
        <v>10</v>
      </c>
      <c r="F23" s="52"/>
      <c r="G23" s="56"/>
      <c r="H23" s="54"/>
      <c r="I23" s="54"/>
      <c r="J23" s="52"/>
      <c r="K23" s="8"/>
      <c r="L23" s="7">
        <v>113</v>
      </c>
      <c r="M23" s="7">
        <v>30</v>
      </c>
      <c r="N23" s="7" t="s">
        <v>29</v>
      </c>
      <c r="O23" s="8">
        <f t="shared" si="3"/>
        <v>0</v>
      </c>
      <c r="P23" s="8">
        <f t="shared" si="4"/>
        <v>0</v>
      </c>
      <c r="Q23" s="6" t="s">
        <v>82</v>
      </c>
      <c r="R23" s="27" t="s">
        <v>112</v>
      </c>
      <c r="S23" s="28" t="s">
        <v>94</v>
      </c>
      <c r="T23" s="5" t="s">
        <v>83</v>
      </c>
      <c r="U23" s="17" t="s">
        <v>83</v>
      </c>
      <c r="V23" s="13"/>
      <c r="W23" s="12" t="s">
        <v>25</v>
      </c>
      <c r="X23" s="14"/>
      <c r="Y23" s="25">
        <v>2015</v>
      </c>
      <c r="Z23" s="15"/>
      <c r="AA23" s="16"/>
      <c r="AB23" s="26" t="s">
        <v>89</v>
      </c>
      <c r="AC23" s="11"/>
      <c r="AD23" s="10"/>
    </row>
    <row r="24" spans="1:30" s="1" customFormat="1" x14ac:dyDescent="0.25">
      <c r="A24" s="57"/>
      <c r="B24" s="42">
        <v>9</v>
      </c>
      <c r="C24" s="27">
        <v>30</v>
      </c>
      <c r="D24" s="27">
        <v>1</v>
      </c>
      <c r="E24" s="27">
        <v>10</v>
      </c>
      <c r="F24" s="42"/>
      <c r="G24" s="55">
        <v>2583496</v>
      </c>
      <c r="H24" s="53" t="s">
        <v>118</v>
      </c>
      <c r="I24" s="51" t="s">
        <v>119</v>
      </c>
      <c r="J24" s="51" t="s">
        <v>54</v>
      </c>
      <c r="K24" s="8">
        <v>505510</v>
      </c>
      <c r="L24" s="7">
        <v>112</v>
      </c>
      <c r="M24" s="7">
        <v>30</v>
      </c>
      <c r="N24" s="7" t="s">
        <v>29</v>
      </c>
      <c r="O24" s="8">
        <f t="shared" si="3"/>
        <v>6066120</v>
      </c>
      <c r="P24" s="8">
        <v>505510</v>
      </c>
      <c r="Q24" s="6" t="s">
        <v>81</v>
      </c>
      <c r="R24" s="27" t="s">
        <v>90</v>
      </c>
      <c r="S24" s="28" t="s">
        <v>94</v>
      </c>
      <c r="T24" s="5" t="s">
        <v>120</v>
      </c>
      <c r="U24" s="17" t="s">
        <v>83</v>
      </c>
      <c r="V24" s="13"/>
      <c r="W24" s="12" t="s">
        <v>25</v>
      </c>
      <c r="X24" s="14"/>
      <c r="Y24" s="25">
        <v>2021</v>
      </c>
      <c r="Z24" s="15"/>
      <c r="AA24" s="16"/>
      <c r="AB24" s="26"/>
      <c r="AC24" s="11"/>
      <c r="AD24" s="10"/>
    </row>
    <row r="25" spans="1:30" s="1" customFormat="1" x14ac:dyDescent="0.25">
      <c r="A25" s="57"/>
      <c r="B25" s="42">
        <v>9</v>
      </c>
      <c r="C25" s="27">
        <v>30</v>
      </c>
      <c r="D25" s="27">
        <v>1</v>
      </c>
      <c r="E25" s="27">
        <v>10</v>
      </c>
      <c r="F25" s="42"/>
      <c r="G25" s="56"/>
      <c r="H25" s="54"/>
      <c r="I25" s="52"/>
      <c r="J25" s="52"/>
      <c r="K25" s="8">
        <v>300000</v>
      </c>
      <c r="L25" s="7">
        <v>113</v>
      </c>
      <c r="M25" s="7">
        <v>30</v>
      </c>
      <c r="N25" s="7" t="s">
        <v>29</v>
      </c>
      <c r="O25" s="8">
        <f t="shared" si="3"/>
        <v>3600000</v>
      </c>
      <c r="P25" s="8">
        <v>300000</v>
      </c>
      <c r="Q25" s="6" t="s">
        <v>82</v>
      </c>
      <c r="R25" s="27" t="s">
        <v>90</v>
      </c>
      <c r="S25" s="28" t="s">
        <v>94</v>
      </c>
      <c r="T25" s="5" t="s">
        <v>120</v>
      </c>
      <c r="U25" s="17" t="s">
        <v>83</v>
      </c>
      <c r="V25" s="13"/>
      <c r="W25" s="12" t="s">
        <v>25</v>
      </c>
      <c r="X25" s="14"/>
      <c r="Y25" s="25">
        <v>2021</v>
      </c>
      <c r="Z25" s="15"/>
      <c r="AA25" s="16"/>
      <c r="AB25" s="26"/>
      <c r="AC25" s="11"/>
      <c r="AD25" s="10"/>
    </row>
    <row r="26" spans="1:30" s="1" customFormat="1" x14ac:dyDescent="0.25">
      <c r="A26" s="52"/>
      <c r="B26" s="51">
        <v>9</v>
      </c>
      <c r="C26" s="27">
        <v>30</v>
      </c>
      <c r="D26" s="27">
        <v>1</v>
      </c>
      <c r="E26" s="27">
        <v>10</v>
      </c>
      <c r="F26" s="51"/>
      <c r="G26" s="55">
        <v>3031350</v>
      </c>
      <c r="H26" s="53" t="s">
        <v>67</v>
      </c>
      <c r="I26" s="53" t="s">
        <v>68</v>
      </c>
      <c r="J26" s="51" t="s">
        <v>54</v>
      </c>
      <c r="K26" s="8">
        <v>505510</v>
      </c>
      <c r="L26" s="7">
        <v>112</v>
      </c>
      <c r="M26" s="7">
        <v>30</v>
      </c>
      <c r="N26" s="7" t="s">
        <v>29</v>
      </c>
      <c r="O26" s="8">
        <f t="shared" si="3"/>
        <v>6066120</v>
      </c>
      <c r="P26" s="8">
        <f t="shared" si="4"/>
        <v>505510</v>
      </c>
      <c r="Q26" s="6" t="s">
        <v>81</v>
      </c>
      <c r="R26" s="27" t="s">
        <v>90</v>
      </c>
      <c r="S26" s="28" t="s">
        <v>94</v>
      </c>
      <c r="T26" s="5" t="s">
        <v>83</v>
      </c>
      <c r="U26" s="17" t="s">
        <v>83</v>
      </c>
      <c r="V26" s="13"/>
      <c r="W26" s="12" t="s">
        <v>25</v>
      </c>
      <c r="X26" s="14"/>
      <c r="Y26" s="25">
        <v>2015</v>
      </c>
      <c r="Z26" s="15"/>
      <c r="AA26" s="16" t="s">
        <v>84</v>
      </c>
      <c r="AB26" s="26" t="s">
        <v>89</v>
      </c>
      <c r="AC26" s="11"/>
      <c r="AD26" s="10"/>
    </row>
    <row r="27" spans="1:30" s="1" customFormat="1" x14ac:dyDescent="0.25">
      <c r="A27" s="51">
        <v>2021</v>
      </c>
      <c r="B27" s="52"/>
      <c r="C27" s="27">
        <v>30</v>
      </c>
      <c r="D27" s="27">
        <v>1</v>
      </c>
      <c r="E27" s="27">
        <v>10</v>
      </c>
      <c r="F27" s="52"/>
      <c r="G27" s="56"/>
      <c r="H27" s="54"/>
      <c r="I27" s="54"/>
      <c r="J27" s="52"/>
      <c r="K27" s="8">
        <v>300000</v>
      </c>
      <c r="L27" s="7">
        <v>113</v>
      </c>
      <c r="M27" s="7">
        <v>30</v>
      </c>
      <c r="N27" s="7" t="s">
        <v>29</v>
      </c>
      <c r="O27" s="8">
        <f t="shared" si="3"/>
        <v>3600000</v>
      </c>
      <c r="P27" s="8">
        <f t="shared" si="4"/>
        <v>300000</v>
      </c>
      <c r="Q27" s="6" t="s">
        <v>82</v>
      </c>
      <c r="R27" s="27" t="s">
        <v>90</v>
      </c>
      <c r="S27" s="28" t="s">
        <v>94</v>
      </c>
      <c r="T27" s="5" t="s">
        <v>83</v>
      </c>
      <c r="U27" s="17" t="s">
        <v>83</v>
      </c>
      <c r="V27" s="13"/>
      <c r="W27" s="12" t="s">
        <v>25</v>
      </c>
      <c r="X27" s="14"/>
      <c r="Y27" s="25">
        <v>2015</v>
      </c>
      <c r="Z27" s="15"/>
      <c r="AA27" s="16"/>
      <c r="AB27" s="26" t="s">
        <v>89</v>
      </c>
      <c r="AC27" s="11"/>
      <c r="AD27" s="10"/>
    </row>
    <row r="28" spans="1:30" s="1" customFormat="1" x14ac:dyDescent="0.25">
      <c r="A28" s="52"/>
      <c r="B28" s="51">
        <v>9</v>
      </c>
      <c r="C28" s="27">
        <v>30</v>
      </c>
      <c r="D28" s="27">
        <v>1</v>
      </c>
      <c r="E28" s="27">
        <v>10</v>
      </c>
      <c r="F28" s="51"/>
      <c r="G28" s="55">
        <v>2507115</v>
      </c>
      <c r="H28" s="53" t="s">
        <v>69</v>
      </c>
      <c r="I28" s="53" t="s">
        <v>70</v>
      </c>
      <c r="J28" s="51" t="s">
        <v>54</v>
      </c>
      <c r="K28" s="8">
        <v>505510</v>
      </c>
      <c r="L28" s="7">
        <v>112</v>
      </c>
      <c r="M28" s="7">
        <v>30</v>
      </c>
      <c r="N28" s="7" t="s">
        <v>29</v>
      </c>
      <c r="O28" s="8">
        <f t="shared" si="3"/>
        <v>6066120</v>
      </c>
      <c r="P28" s="8">
        <f t="shared" si="4"/>
        <v>505510</v>
      </c>
      <c r="Q28" s="6" t="s">
        <v>81</v>
      </c>
      <c r="R28" s="27" t="s">
        <v>90</v>
      </c>
      <c r="S28" s="28" t="s">
        <v>94</v>
      </c>
      <c r="T28" s="5" t="s">
        <v>83</v>
      </c>
      <c r="U28" s="17" t="s">
        <v>83</v>
      </c>
      <c r="V28" s="13"/>
      <c r="W28" s="12" t="s">
        <v>25</v>
      </c>
      <c r="X28" s="14"/>
      <c r="Y28" s="25">
        <v>2015</v>
      </c>
      <c r="Z28" s="15"/>
      <c r="AA28" s="16" t="s">
        <v>84</v>
      </c>
      <c r="AB28" s="26" t="s">
        <v>89</v>
      </c>
      <c r="AC28" s="11"/>
      <c r="AD28" s="10"/>
    </row>
    <row r="29" spans="1:30" s="1" customFormat="1" x14ac:dyDescent="0.25">
      <c r="A29" s="51">
        <v>2021</v>
      </c>
      <c r="B29" s="52"/>
      <c r="C29" s="27">
        <v>30</v>
      </c>
      <c r="D29" s="27">
        <v>1</v>
      </c>
      <c r="E29" s="27">
        <v>10</v>
      </c>
      <c r="F29" s="52"/>
      <c r="G29" s="56"/>
      <c r="H29" s="54"/>
      <c r="I29" s="54"/>
      <c r="J29" s="52"/>
      <c r="K29" s="8">
        <v>300000</v>
      </c>
      <c r="L29" s="7">
        <v>113</v>
      </c>
      <c r="M29" s="7">
        <v>30</v>
      </c>
      <c r="N29" s="7" t="s">
        <v>29</v>
      </c>
      <c r="O29" s="8">
        <f t="shared" si="3"/>
        <v>3600000</v>
      </c>
      <c r="P29" s="8">
        <v>300000</v>
      </c>
      <c r="Q29" s="6" t="s">
        <v>82</v>
      </c>
      <c r="R29" s="27" t="s">
        <v>90</v>
      </c>
      <c r="S29" s="28" t="s">
        <v>94</v>
      </c>
      <c r="T29" s="5" t="s">
        <v>83</v>
      </c>
      <c r="U29" s="17" t="s">
        <v>83</v>
      </c>
      <c r="V29" s="13"/>
      <c r="W29" s="12" t="s">
        <v>25</v>
      </c>
      <c r="X29" s="14"/>
      <c r="Y29" s="25">
        <v>2015</v>
      </c>
      <c r="Z29" s="15"/>
      <c r="AA29" s="16"/>
      <c r="AB29" s="26" t="s">
        <v>89</v>
      </c>
      <c r="AC29" s="11"/>
      <c r="AD29" s="10"/>
    </row>
    <row r="30" spans="1:30" s="1" customFormat="1" x14ac:dyDescent="0.25">
      <c r="A30" s="57"/>
      <c r="B30" s="51">
        <v>9</v>
      </c>
      <c r="C30" s="27">
        <v>30</v>
      </c>
      <c r="D30" s="27">
        <v>1</v>
      </c>
      <c r="E30" s="27">
        <v>10</v>
      </c>
      <c r="F30" s="51"/>
      <c r="G30" s="58">
        <v>4004880</v>
      </c>
      <c r="H30" s="51" t="s">
        <v>96</v>
      </c>
      <c r="I30" s="51" t="s">
        <v>97</v>
      </c>
      <c r="J30" s="51" t="s">
        <v>54</v>
      </c>
      <c r="K30" s="8">
        <v>505510</v>
      </c>
      <c r="L30" s="7">
        <v>112</v>
      </c>
      <c r="M30" s="7">
        <v>30</v>
      </c>
      <c r="N30" s="7" t="s">
        <v>29</v>
      </c>
      <c r="O30" s="8">
        <f t="shared" ref="O30:O32" si="7">+K30*12</f>
        <v>6066120</v>
      </c>
      <c r="P30" s="8">
        <f t="shared" ref="P30" si="8">+K30</f>
        <v>505510</v>
      </c>
      <c r="Q30" s="6" t="s">
        <v>81</v>
      </c>
      <c r="R30" s="27" t="s">
        <v>90</v>
      </c>
      <c r="S30" s="28" t="s">
        <v>94</v>
      </c>
      <c r="T30" s="5" t="s">
        <v>83</v>
      </c>
      <c r="U30" s="17" t="s">
        <v>83</v>
      </c>
      <c r="V30" s="13"/>
      <c r="W30" s="12" t="s">
        <v>25</v>
      </c>
      <c r="X30" s="14"/>
      <c r="Y30" s="25">
        <v>2018</v>
      </c>
      <c r="Z30" s="15"/>
      <c r="AA30" s="16" t="s">
        <v>85</v>
      </c>
      <c r="AB30" s="26" t="s">
        <v>89</v>
      </c>
      <c r="AC30" s="11"/>
      <c r="AD30" s="10"/>
    </row>
    <row r="31" spans="1:30" s="1" customFormat="1" x14ac:dyDescent="0.25">
      <c r="A31" s="57"/>
      <c r="B31" s="52"/>
      <c r="C31" s="27">
        <v>30</v>
      </c>
      <c r="D31" s="27">
        <v>1</v>
      </c>
      <c r="E31" s="27">
        <v>10</v>
      </c>
      <c r="F31" s="52"/>
      <c r="G31" s="59"/>
      <c r="H31" s="52"/>
      <c r="I31" s="52"/>
      <c r="J31" s="52"/>
      <c r="K31" s="8">
        <v>300000</v>
      </c>
      <c r="L31" s="7">
        <v>113</v>
      </c>
      <c r="M31" s="7">
        <v>30</v>
      </c>
      <c r="N31" s="7" t="s">
        <v>29</v>
      </c>
      <c r="O31" s="8">
        <f t="shared" si="7"/>
        <v>3600000</v>
      </c>
      <c r="P31" s="8">
        <v>300000</v>
      </c>
      <c r="Q31" s="6" t="s">
        <v>82</v>
      </c>
      <c r="R31" s="27" t="s">
        <v>90</v>
      </c>
      <c r="S31" s="28" t="s">
        <v>94</v>
      </c>
      <c r="T31" s="5" t="s">
        <v>83</v>
      </c>
      <c r="U31" s="17" t="s">
        <v>83</v>
      </c>
      <c r="V31" s="13"/>
      <c r="W31" s="12" t="s">
        <v>25</v>
      </c>
      <c r="X31" s="14"/>
      <c r="Y31" s="25">
        <v>2018</v>
      </c>
      <c r="Z31" s="15"/>
      <c r="AA31" s="16"/>
      <c r="AB31" s="26" t="s">
        <v>89</v>
      </c>
      <c r="AC31" s="11"/>
      <c r="AD31" s="10"/>
    </row>
    <row r="32" spans="1:30" s="1" customFormat="1" x14ac:dyDescent="0.25">
      <c r="A32" s="57"/>
      <c r="B32" s="51">
        <v>9</v>
      </c>
      <c r="C32" s="27">
        <v>30</v>
      </c>
      <c r="D32" s="27">
        <v>1</v>
      </c>
      <c r="E32" s="27">
        <v>10</v>
      </c>
      <c r="F32" s="51"/>
      <c r="G32" s="47">
        <v>1287529</v>
      </c>
      <c r="H32" s="46" t="s">
        <v>98</v>
      </c>
      <c r="I32" s="37" t="s">
        <v>99</v>
      </c>
      <c r="J32" s="37" t="s">
        <v>71</v>
      </c>
      <c r="K32" s="8">
        <v>750000</v>
      </c>
      <c r="L32" s="7">
        <v>144</v>
      </c>
      <c r="M32" s="7">
        <v>30</v>
      </c>
      <c r="N32" s="7" t="s">
        <v>29</v>
      </c>
      <c r="O32" s="8">
        <f t="shared" si="7"/>
        <v>9000000</v>
      </c>
      <c r="P32" s="8">
        <v>750000</v>
      </c>
      <c r="Q32" s="6" t="s">
        <v>23</v>
      </c>
      <c r="R32" s="27" t="s">
        <v>90</v>
      </c>
      <c r="S32" s="28" t="s">
        <v>94</v>
      </c>
      <c r="T32" s="5" t="s">
        <v>93</v>
      </c>
      <c r="U32" s="17" t="s">
        <v>93</v>
      </c>
      <c r="V32" s="13"/>
      <c r="W32" s="12" t="s">
        <v>25</v>
      </c>
      <c r="X32" s="14"/>
      <c r="Y32" s="25">
        <v>2019</v>
      </c>
      <c r="Z32" s="15"/>
      <c r="AA32" s="16" t="s">
        <v>53</v>
      </c>
      <c r="AB32" s="26" t="s">
        <v>89</v>
      </c>
      <c r="AC32" s="11"/>
      <c r="AD32" s="10"/>
    </row>
    <row r="33" spans="1:30" s="1" customFormat="1" ht="21.75" customHeight="1" x14ac:dyDescent="0.25">
      <c r="A33" s="41">
        <v>2021</v>
      </c>
      <c r="B33" s="52"/>
      <c r="C33" s="27">
        <v>30</v>
      </c>
      <c r="D33" s="27">
        <v>1</v>
      </c>
      <c r="E33" s="27">
        <v>10</v>
      </c>
      <c r="F33" s="52"/>
      <c r="G33" s="49">
        <v>4053260</v>
      </c>
      <c r="H33" s="5" t="s">
        <v>72</v>
      </c>
      <c r="I33" s="38" t="s">
        <v>37</v>
      </c>
      <c r="J33" s="39" t="s">
        <v>71</v>
      </c>
      <c r="K33" s="8">
        <v>600000</v>
      </c>
      <c r="L33" s="7">
        <v>144</v>
      </c>
      <c r="M33" s="7">
        <v>30</v>
      </c>
      <c r="N33" s="7" t="s">
        <v>29</v>
      </c>
      <c r="O33" s="8">
        <f t="shared" si="3"/>
        <v>7200000</v>
      </c>
      <c r="P33" s="8">
        <f t="shared" si="4"/>
        <v>600000</v>
      </c>
      <c r="Q33" s="6" t="s">
        <v>23</v>
      </c>
      <c r="R33" s="27" t="s">
        <v>90</v>
      </c>
      <c r="S33" s="28" t="s">
        <v>94</v>
      </c>
      <c r="T33" s="5" t="s">
        <v>93</v>
      </c>
      <c r="U33" s="5" t="s">
        <v>93</v>
      </c>
      <c r="V33" s="13"/>
      <c r="W33" s="12" t="s">
        <v>25</v>
      </c>
      <c r="X33" s="14"/>
      <c r="Y33" s="25">
        <v>2018</v>
      </c>
      <c r="Z33" s="15"/>
      <c r="AA33" s="16" t="s">
        <v>53</v>
      </c>
      <c r="AB33" s="26" t="s">
        <v>89</v>
      </c>
      <c r="AC33" s="11"/>
      <c r="AD33" s="10"/>
    </row>
    <row r="34" spans="1:30" s="1" customFormat="1" ht="21.75" customHeight="1" x14ac:dyDescent="0.25">
      <c r="A34" s="45">
        <v>2021</v>
      </c>
      <c r="B34" s="45">
        <v>9</v>
      </c>
      <c r="C34" s="27">
        <v>30</v>
      </c>
      <c r="D34" s="27">
        <v>1</v>
      </c>
      <c r="E34" s="27">
        <v>10</v>
      </c>
      <c r="F34" s="45"/>
      <c r="G34" s="49">
        <v>5939309</v>
      </c>
      <c r="H34" s="5" t="s">
        <v>75</v>
      </c>
      <c r="I34" s="38" t="s">
        <v>76</v>
      </c>
      <c r="J34" s="39" t="s">
        <v>71</v>
      </c>
      <c r="K34" s="8"/>
      <c r="L34" s="7">
        <v>144</v>
      </c>
      <c r="M34" s="7">
        <v>30</v>
      </c>
      <c r="N34" s="7" t="s">
        <v>29</v>
      </c>
      <c r="O34" s="8"/>
      <c r="P34" s="8"/>
      <c r="Q34" s="6" t="s">
        <v>23</v>
      </c>
      <c r="R34" s="27" t="s">
        <v>112</v>
      </c>
      <c r="S34" s="28" t="s">
        <v>94</v>
      </c>
      <c r="T34" s="5" t="s">
        <v>93</v>
      </c>
      <c r="U34" s="5" t="s">
        <v>93</v>
      </c>
      <c r="V34" s="13"/>
      <c r="W34" s="12" t="s">
        <v>25</v>
      </c>
      <c r="X34" s="14"/>
      <c r="Y34" s="25">
        <v>2018</v>
      </c>
      <c r="Z34" s="15"/>
      <c r="AA34" s="16" t="s">
        <v>87</v>
      </c>
      <c r="AB34" s="26" t="s">
        <v>89</v>
      </c>
      <c r="AC34" s="11"/>
      <c r="AD34" s="10"/>
    </row>
    <row r="35" spans="1:30" s="1" customFormat="1" ht="21.75" customHeight="1" x14ac:dyDescent="0.25">
      <c r="A35" s="45">
        <v>2021</v>
      </c>
      <c r="B35" s="45">
        <v>9</v>
      </c>
      <c r="C35" s="27">
        <v>30</v>
      </c>
      <c r="D35" s="27">
        <v>1</v>
      </c>
      <c r="E35" s="27">
        <v>10</v>
      </c>
      <c r="F35" s="35"/>
      <c r="G35" s="49">
        <v>6784168</v>
      </c>
      <c r="H35" s="5" t="s">
        <v>115</v>
      </c>
      <c r="I35" s="38"/>
      <c r="J35" s="39" t="s">
        <v>71</v>
      </c>
      <c r="K35" s="8">
        <v>300000</v>
      </c>
      <c r="L35" s="7">
        <v>144</v>
      </c>
      <c r="M35" s="7">
        <v>30</v>
      </c>
      <c r="N35" s="7" t="s">
        <v>29</v>
      </c>
      <c r="O35" s="8">
        <f t="shared" si="3"/>
        <v>3600000</v>
      </c>
      <c r="P35" s="8">
        <f t="shared" si="4"/>
        <v>300000</v>
      </c>
      <c r="Q35" s="6" t="s">
        <v>23</v>
      </c>
      <c r="R35" s="27" t="s">
        <v>90</v>
      </c>
      <c r="S35" s="28" t="s">
        <v>94</v>
      </c>
      <c r="T35" s="5" t="s">
        <v>93</v>
      </c>
      <c r="U35" s="5" t="s">
        <v>93</v>
      </c>
      <c r="V35" s="13"/>
      <c r="W35" s="12" t="s">
        <v>25</v>
      </c>
      <c r="X35" s="14"/>
      <c r="Y35" s="25">
        <v>2021</v>
      </c>
      <c r="Z35" s="15"/>
      <c r="AA35" s="16" t="s">
        <v>87</v>
      </c>
      <c r="AB35" s="26" t="s">
        <v>89</v>
      </c>
      <c r="AC35" s="11"/>
      <c r="AD35" s="10"/>
    </row>
    <row r="36" spans="1:30" s="34" customFormat="1" ht="21.75" customHeight="1" x14ac:dyDescent="0.25">
      <c r="A36" s="45">
        <v>2021</v>
      </c>
      <c r="B36" s="45">
        <v>9</v>
      </c>
      <c r="C36" s="27">
        <v>30</v>
      </c>
      <c r="D36" s="27">
        <v>1</v>
      </c>
      <c r="E36" s="27">
        <v>10</v>
      </c>
      <c r="F36" s="35"/>
      <c r="G36" s="49">
        <v>3961321</v>
      </c>
      <c r="H36" s="5" t="s">
        <v>103</v>
      </c>
      <c r="I36" s="38" t="s">
        <v>104</v>
      </c>
      <c r="J36" s="39" t="s">
        <v>71</v>
      </c>
      <c r="K36" s="8">
        <v>400000</v>
      </c>
      <c r="L36" s="7">
        <v>144</v>
      </c>
      <c r="M36" s="7">
        <v>30</v>
      </c>
      <c r="N36" s="7" t="s">
        <v>29</v>
      </c>
      <c r="O36" s="8">
        <f t="shared" si="3"/>
        <v>4800000</v>
      </c>
      <c r="P36" s="8">
        <v>400000</v>
      </c>
      <c r="Q36" s="6" t="s">
        <v>23</v>
      </c>
      <c r="R36" s="27" t="s">
        <v>90</v>
      </c>
      <c r="S36" s="28" t="s">
        <v>94</v>
      </c>
      <c r="T36" s="5" t="s">
        <v>93</v>
      </c>
      <c r="U36" s="5" t="s">
        <v>93</v>
      </c>
      <c r="V36" s="13"/>
      <c r="W36" s="12" t="s">
        <v>25</v>
      </c>
      <c r="X36" s="14"/>
      <c r="Y36" s="25">
        <v>2019</v>
      </c>
      <c r="Z36" s="15"/>
      <c r="AA36" s="16" t="s">
        <v>53</v>
      </c>
      <c r="AB36" s="32" t="s">
        <v>89</v>
      </c>
      <c r="AC36" s="33"/>
      <c r="AD36" s="10"/>
    </row>
    <row r="37" spans="1:30" s="34" customFormat="1" ht="21.75" customHeight="1" x14ac:dyDescent="0.25">
      <c r="A37" s="45">
        <v>2021</v>
      </c>
      <c r="B37" s="45">
        <v>9</v>
      </c>
      <c r="C37" s="27">
        <v>30</v>
      </c>
      <c r="D37" s="27">
        <v>1</v>
      </c>
      <c r="E37" s="27">
        <v>10</v>
      </c>
      <c r="F37" s="35"/>
      <c r="G37" s="49">
        <v>1561524</v>
      </c>
      <c r="H37" s="5" t="s">
        <v>113</v>
      </c>
      <c r="I37" s="38" t="s">
        <v>68</v>
      </c>
      <c r="J37" s="39" t="s">
        <v>71</v>
      </c>
      <c r="K37" s="8">
        <v>750000</v>
      </c>
      <c r="L37" s="7">
        <v>145</v>
      </c>
      <c r="M37" s="7">
        <v>30</v>
      </c>
      <c r="N37" s="7" t="s">
        <v>29</v>
      </c>
      <c r="O37" s="8">
        <f t="shared" ref="O37" si="9">+K37*12</f>
        <v>9000000</v>
      </c>
      <c r="P37" s="8">
        <v>750000</v>
      </c>
      <c r="Q37" s="6" t="s">
        <v>23</v>
      </c>
      <c r="R37" s="27" t="s">
        <v>90</v>
      </c>
      <c r="S37" s="28" t="s">
        <v>94</v>
      </c>
      <c r="T37" s="5" t="s">
        <v>93</v>
      </c>
      <c r="U37" s="5" t="s">
        <v>93</v>
      </c>
      <c r="V37" s="13"/>
      <c r="W37" s="12" t="s">
        <v>25</v>
      </c>
      <c r="X37" s="14"/>
      <c r="Y37" s="25">
        <v>2021</v>
      </c>
      <c r="Z37" s="15"/>
      <c r="AA37" s="16" t="s">
        <v>53</v>
      </c>
      <c r="AB37" s="32" t="s">
        <v>89</v>
      </c>
      <c r="AC37" s="33"/>
      <c r="AD37" s="10"/>
    </row>
    <row r="38" spans="1:30" s="1" customFormat="1" ht="21.75" customHeight="1" x14ac:dyDescent="0.25">
      <c r="A38" s="45">
        <v>2021</v>
      </c>
      <c r="B38" s="45">
        <v>9</v>
      </c>
      <c r="C38" s="27">
        <v>30</v>
      </c>
      <c r="D38" s="27">
        <v>1</v>
      </c>
      <c r="E38" s="27">
        <v>10</v>
      </c>
      <c r="F38" s="35"/>
      <c r="G38" s="49">
        <v>3036707</v>
      </c>
      <c r="H38" s="5" t="s">
        <v>73</v>
      </c>
      <c r="I38" s="38" t="s">
        <v>74</v>
      </c>
      <c r="J38" s="39" t="s">
        <v>71</v>
      </c>
      <c r="K38" s="8">
        <v>400000</v>
      </c>
      <c r="L38" s="7">
        <v>144</v>
      </c>
      <c r="M38" s="7">
        <v>30</v>
      </c>
      <c r="N38" s="7" t="s">
        <v>29</v>
      </c>
      <c r="O38" s="8">
        <f t="shared" si="3"/>
        <v>4800000</v>
      </c>
      <c r="P38" s="8">
        <f t="shared" si="4"/>
        <v>400000</v>
      </c>
      <c r="Q38" s="6" t="s">
        <v>23</v>
      </c>
      <c r="R38" s="27" t="s">
        <v>90</v>
      </c>
      <c r="S38" s="28" t="s">
        <v>94</v>
      </c>
      <c r="T38" s="5" t="s">
        <v>93</v>
      </c>
      <c r="U38" s="5" t="s">
        <v>93</v>
      </c>
      <c r="V38" s="13"/>
      <c r="W38" s="12" t="s">
        <v>25</v>
      </c>
      <c r="X38" s="14"/>
      <c r="Y38" s="25">
        <v>2018</v>
      </c>
      <c r="Z38" s="15"/>
      <c r="AA38" s="16" t="s">
        <v>87</v>
      </c>
      <c r="AB38" s="26" t="s">
        <v>89</v>
      </c>
      <c r="AC38" s="11"/>
      <c r="AD38" s="10"/>
    </row>
    <row r="39" spans="1:30" s="1" customFormat="1" ht="21.75" customHeight="1" x14ac:dyDescent="0.25">
      <c r="A39" s="45">
        <v>2021</v>
      </c>
      <c r="B39" s="45">
        <v>9</v>
      </c>
      <c r="C39" s="27">
        <v>30</v>
      </c>
      <c r="D39" s="27">
        <v>1</v>
      </c>
      <c r="E39" s="27">
        <v>10</v>
      </c>
      <c r="F39" s="45"/>
      <c r="G39" s="49">
        <v>1388048</v>
      </c>
      <c r="H39" s="5" t="s">
        <v>79</v>
      </c>
      <c r="I39" s="38" t="s">
        <v>80</v>
      </c>
      <c r="J39" s="39" t="s">
        <v>71</v>
      </c>
      <c r="K39" s="8">
        <v>450000</v>
      </c>
      <c r="L39" s="7">
        <v>144</v>
      </c>
      <c r="M39" s="7">
        <v>30</v>
      </c>
      <c r="N39" s="7" t="s">
        <v>29</v>
      </c>
      <c r="O39" s="8">
        <f t="shared" si="3"/>
        <v>5400000</v>
      </c>
      <c r="P39" s="8">
        <f t="shared" si="4"/>
        <v>450000</v>
      </c>
      <c r="Q39" s="6" t="s">
        <v>23</v>
      </c>
      <c r="R39" s="27" t="s">
        <v>90</v>
      </c>
      <c r="S39" s="28" t="s">
        <v>94</v>
      </c>
      <c r="T39" s="5" t="s">
        <v>93</v>
      </c>
      <c r="U39" s="5" t="s">
        <v>93</v>
      </c>
      <c r="V39" s="13"/>
      <c r="W39" s="12" t="s">
        <v>25</v>
      </c>
      <c r="X39" s="14"/>
      <c r="Y39" s="25">
        <v>2018</v>
      </c>
      <c r="Z39" s="15"/>
      <c r="AA39" s="16" t="s">
        <v>88</v>
      </c>
      <c r="AB39" s="26" t="s">
        <v>89</v>
      </c>
      <c r="AC39" s="11"/>
      <c r="AD39" s="10"/>
    </row>
    <row r="40" spans="1:30" s="34" customFormat="1" ht="21.75" customHeight="1" x14ac:dyDescent="0.25">
      <c r="A40" s="45">
        <v>2021</v>
      </c>
      <c r="B40" s="50">
        <v>9</v>
      </c>
      <c r="C40" s="27">
        <v>30</v>
      </c>
      <c r="D40" s="27">
        <v>1</v>
      </c>
      <c r="E40" s="27">
        <v>10</v>
      </c>
      <c r="F40" s="50"/>
      <c r="G40" s="49">
        <v>4944377</v>
      </c>
      <c r="H40" s="5" t="s">
        <v>100</v>
      </c>
      <c r="I40" s="38" t="s">
        <v>101</v>
      </c>
      <c r="J40" s="39" t="s">
        <v>71</v>
      </c>
      <c r="K40" s="8">
        <v>500000</v>
      </c>
      <c r="L40" s="7">
        <v>144</v>
      </c>
      <c r="M40" s="7">
        <v>30</v>
      </c>
      <c r="N40" s="7" t="s">
        <v>29</v>
      </c>
      <c r="O40" s="8">
        <f t="shared" si="3"/>
        <v>6000000</v>
      </c>
      <c r="P40" s="8">
        <v>500000</v>
      </c>
      <c r="Q40" s="6" t="s">
        <v>23</v>
      </c>
      <c r="R40" s="27" t="s">
        <v>90</v>
      </c>
      <c r="S40" s="28" t="s">
        <v>94</v>
      </c>
      <c r="T40" s="5" t="s">
        <v>93</v>
      </c>
      <c r="U40" s="5" t="s">
        <v>93</v>
      </c>
      <c r="V40" s="13"/>
      <c r="W40" s="12" t="s">
        <v>25</v>
      </c>
      <c r="X40" s="14"/>
      <c r="Y40" s="25">
        <v>2019</v>
      </c>
      <c r="Z40" s="15"/>
      <c r="AA40" s="16" t="s">
        <v>52</v>
      </c>
      <c r="AB40" s="32" t="s">
        <v>89</v>
      </c>
      <c r="AC40" s="33"/>
      <c r="AD40" s="10"/>
    </row>
    <row r="41" spans="1:30" s="34" customFormat="1" ht="21.75" customHeight="1" x14ac:dyDescent="0.25">
      <c r="A41" s="45">
        <v>2021</v>
      </c>
      <c r="B41" s="50"/>
      <c r="C41" s="27">
        <v>30</v>
      </c>
      <c r="D41" s="27">
        <v>1</v>
      </c>
      <c r="E41" s="27">
        <v>10</v>
      </c>
      <c r="F41" s="50"/>
      <c r="G41" s="49">
        <v>2307383</v>
      </c>
      <c r="H41" s="5" t="s">
        <v>114</v>
      </c>
      <c r="I41" s="38" t="s">
        <v>102</v>
      </c>
      <c r="J41" s="39" t="s">
        <v>71</v>
      </c>
      <c r="K41" s="8">
        <v>600000</v>
      </c>
      <c r="L41" s="7">
        <v>144</v>
      </c>
      <c r="M41" s="7">
        <v>30</v>
      </c>
      <c r="N41" s="7" t="s">
        <v>29</v>
      </c>
      <c r="O41" s="8">
        <f t="shared" si="3"/>
        <v>7200000</v>
      </c>
      <c r="P41" s="8">
        <v>600000</v>
      </c>
      <c r="Q41" s="6" t="s">
        <v>23</v>
      </c>
      <c r="R41" s="27" t="s">
        <v>90</v>
      </c>
      <c r="S41" s="28" t="s">
        <v>94</v>
      </c>
      <c r="T41" s="5" t="s">
        <v>93</v>
      </c>
      <c r="U41" s="5" t="s">
        <v>93</v>
      </c>
      <c r="V41" s="13"/>
      <c r="W41" s="12" t="s">
        <v>25</v>
      </c>
      <c r="X41" s="14"/>
      <c r="Y41" s="25">
        <v>2019</v>
      </c>
      <c r="Z41" s="15"/>
      <c r="AA41" s="16" t="s">
        <v>53</v>
      </c>
      <c r="AB41" s="32" t="s">
        <v>89</v>
      </c>
      <c r="AC41" s="33"/>
      <c r="AD41" s="10"/>
    </row>
    <row r="42" spans="1:30" s="34" customFormat="1" ht="21.75" customHeight="1" x14ac:dyDescent="0.25">
      <c r="A42" s="45">
        <v>2021</v>
      </c>
      <c r="B42" s="41">
        <v>9</v>
      </c>
      <c r="C42" s="27">
        <v>30</v>
      </c>
      <c r="D42" s="44">
        <v>1</v>
      </c>
      <c r="E42" s="44">
        <v>10</v>
      </c>
      <c r="F42" s="43"/>
      <c r="G42" s="47">
        <v>3715031</v>
      </c>
      <c r="H42" s="38" t="s">
        <v>105</v>
      </c>
      <c r="I42" s="38" t="s">
        <v>106</v>
      </c>
      <c r="J42" s="39" t="s">
        <v>107</v>
      </c>
      <c r="K42" s="8">
        <v>1300000</v>
      </c>
      <c r="L42" s="7">
        <v>145</v>
      </c>
      <c r="M42" s="7">
        <v>30</v>
      </c>
      <c r="N42" s="7" t="s">
        <v>29</v>
      </c>
      <c r="O42" s="8">
        <f t="shared" si="3"/>
        <v>15600000</v>
      </c>
      <c r="P42" s="8">
        <v>1300000</v>
      </c>
      <c r="Q42" s="6" t="s">
        <v>108</v>
      </c>
      <c r="R42" s="27" t="s">
        <v>90</v>
      </c>
      <c r="S42" s="28" t="s">
        <v>94</v>
      </c>
      <c r="T42" s="5" t="s">
        <v>109</v>
      </c>
      <c r="U42" s="5" t="s">
        <v>109</v>
      </c>
      <c r="V42" s="13"/>
      <c r="W42" s="12" t="s">
        <v>25</v>
      </c>
      <c r="X42" s="14"/>
      <c r="Y42" s="25">
        <v>2020</v>
      </c>
      <c r="Z42" s="15"/>
      <c r="AA42" s="16" t="s">
        <v>110</v>
      </c>
      <c r="AB42" s="32" t="s">
        <v>111</v>
      </c>
      <c r="AC42" s="33"/>
      <c r="AD42" s="10"/>
    </row>
    <row r="43" spans="1:30" s="34" customFormat="1" ht="21.75" customHeight="1" x14ac:dyDescent="0.2">
      <c r="A43" s="45"/>
      <c r="B43" s="27"/>
      <c r="C43" s="27"/>
      <c r="D43" s="27"/>
      <c r="E43" s="27"/>
      <c r="F43" s="7"/>
      <c r="G43" s="24"/>
      <c r="H43" s="29" t="s">
        <v>95</v>
      </c>
      <c r="I43" s="5"/>
      <c r="J43" s="27"/>
      <c r="K43" s="36">
        <f>SUM(K2:K42)</f>
        <v>22849308</v>
      </c>
      <c r="L43" s="7"/>
      <c r="M43" s="7"/>
      <c r="N43" s="7"/>
      <c r="O43" s="8"/>
      <c r="P43" s="36">
        <f>SUM(P2:P42)</f>
        <v>21943798</v>
      </c>
      <c r="Q43" s="6"/>
      <c r="R43" s="27"/>
      <c r="S43" s="9"/>
      <c r="T43" s="5"/>
      <c r="U43" s="17"/>
      <c r="V43" s="13"/>
      <c r="W43" s="12"/>
      <c r="X43" s="14"/>
      <c r="Y43" s="12"/>
      <c r="Z43" s="15"/>
      <c r="AA43" s="16"/>
      <c r="AB43" s="18"/>
      <c r="AC43" s="33"/>
      <c r="AD43" s="10"/>
    </row>
    <row r="44" spans="1:30" ht="21.75" customHeight="1" x14ac:dyDescent="0.25">
      <c r="C44" s="31"/>
      <c r="D44" s="31"/>
      <c r="E44" s="31"/>
    </row>
    <row r="48" spans="1:30" x14ac:dyDescent="0.25">
      <c r="P48"/>
    </row>
    <row r="53" spans="16:16" x14ac:dyDescent="0.25">
      <c r="P53" s="30"/>
    </row>
  </sheetData>
  <mergeCells count="91">
    <mergeCell ref="J20:J21"/>
    <mergeCell ref="I20:I21"/>
    <mergeCell ref="H20:H21"/>
    <mergeCell ref="G20:G21"/>
    <mergeCell ref="H24:H25"/>
    <mergeCell ref="I24:I25"/>
    <mergeCell ref="J24:J25"/>
    <mergeCell ref="G24:G25"/>
    <mergeCell ref="F40:F41"/>
    <mergeCell ref="F30:F31"/>
    <mergeCell ref="F32:F33"/>
    <mergeCell ref="F16:F17"/>
    <mergeCell ref="F18:F19"/>
    <mergeCell ref="F22:F23"/>
    <mergeCell ref="F26:F27"/>
    <mergeCell ref="F28:F29"/>
    <mergeCell ref="F4:F5"/>
    <mergeCell ref="F6:F7"/>
    <mergeCell ref="F8:F9"/>
    <mergeCell ref="F10:F11"/>
    <mergeCell ref="F12:F13"/>
    <mergeCell ref="J16:J17"/>
    <mergeCell ref="G28:G29"/>
    <mergeCell ref="H28:H29"/>
    <mergeCell ref="I28:I29"/>
    <mergeCell ref="J28:J29"/>
    <mergeCell ref="G18:G19"/>
    <mergeCell ref="H18:H19"/>
    <mergeCell ref="I18:I19"/>
    <mergeCell ref="J18:J19"/>
    <mergeCell ref="G22:G23"/>
    <mergeCell ref="H22:H23"/>
    <mergeCell ref="I22:I23"/>
    <mergeCell ref="J22:J23"/>
    <mergeCell ref="J26:J27"/>
    <mergeCell ref="G16:G17"/>
    <mergeCell ref="H16:H17"/>
    <mergeCell ref="J10:J11"/>
    <mergeCell ref="A11:A12"/>
    <mergeCell ref="A13:A14"/>
    <mergeCell ref="J14:J15"/>
    <mergeCell ref="I14:I15"/>
    <mergeCell ref="H14:H15"/>
    <mergeCell ref="G14:G15"/>
    <mergeCell ref="A9:A10"/>
    <mergeCell ref="G10:G11"/>
    <mergeCell ref="H10:H11"/>
    <mergeCell ref="I10:I11"/>
    <mergeCell ref="F14:F15"/>
    <mergeCell ref="I16:I17"/>
    <mergeCell ref="A2:A3"/>
    <mergeCell ref="B2:B3"/>
    <mergeCell ref="C2:C3"/>
    <mergeCell ref="D2:D3"/>
    <mergeCell ref="E2:E3"/>
    <mergeCell ref="A17:A18"/>
    <mergeCell ref="A7:A8"/>
    <mergeCell ref="B4:B5"/>
    <mergeCell ref="B6:B7"/>
    <mergeCell ref="B8:B9"/>
    <mergeCell ref="B10:B11"/>
    <mergeCell ref="B12:B13"/>
    <mergeCell ref="B14:B15"/>
    <mergeCell ref="B16:B17"/>
    <mergeCell ref="B18:B19"/>
    <mergeCell ref="A19:A22"/>
    <mergeCell ref="A23:A26"/>
    <mergeCell ref="A27:A28"/>
    <mergeCell ref="A29:A32"/>
    <mergeCell ref="G30:G31"/>
    <mergeCell ref="B22:B23"/>
    <mergeCell ref="B26:B27"/>
    <mergeCell ref="B28:B29"/>
    <mergeCell ref="B30:B31"/>
    <mergeCell ref="B32:B33"/>
    <mergeCell ref="B40:B41"/>
    <mergeCell ref="H30:H31"/>
    <mergeCell ref="I30:I31"/>
    <mergeCell ref="J30:J31"/>
    <mergeCell ref="F2:F3"/>
    <mergeCell ref="J12:J13"/>
    <mergeCell ref="I12:I13"/>
    <mergeCell ref="H12:H13"/>
    <mergeCell ref="G12:G13"/>
    <mergeCell ref="H2:H3"/>
    <mergeCell ref="I2:I3"/>
    <mergeCell ref="J2:J3"/>
    <mergeCell ref="G2:G3"/>
    <mergeCell ref="G26:G27"/>
    <mergeCell ref="H26:H27"/>
    <mergeCell ref="I26:I27"/>
  </mergeCells>
  <hyperlinks>
    <hyperlink ref="AB2" r:id="rId1"/>
    <hyperlink ref="AB4:AB39" r:id="rId2" display="muniantequera@gmail.com"/>
    <hyperlink ref="AB4" r:id="rId3"/>
    <hyperlink ref="AB7" r:id="rId4"/>
    <hyperlink ref="AB3" r:id="rId5"/>
    <hyperlink ref="AB30" r:id="rId6"/>
    <hyperlink ref="AB31" r:id="rId7"/>
    <hyperlink ref="AB32" r:id="rId8"/>
    <hyperlink ref="AB40" r:id="rId9"/>
    <hyperlink ref="AB41" r:id="rId10"/>
    <hyperlink ref="AB42" r:id="rId11"/>
    <hyperlink ref="AB36" r:id="rId12"/>
    <hyperlink ref="AB37" r:id="rId13"/>
    <hyperlink ref="AB34" r:id="rId14"/>
  </hyperlinks>
  <pageMargins left="0.23622047244094491" right="0.23622047244094491" top="0.74803149606299213" bottom="0.74803149606299213" header="0.31496062992125984" footer="0.31496062992125984"/>
  <pageSetup paperSize="9" scale="65" orientation="landscape" horizontalDpi="300" verticalDpi="300" r:id="rId15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"/>
  <sheetViews>
    <sheetView workbookViewId="0">
      <selection sqref="A1:XFD1"/>
    </sheetView>
  </sheetViews>
  <sheetFormatPr baseColWidth="10" defaultRowHeight="15" x14ac:dyDescent="0.25"/>
  <cols>
    <col min="1" max="9" width="2" bestFit="1" customWidth="1"/>
    <col min="10" max="30" width="3" bestFit="1" customWidth="1"/>
  </cols>
  <sheetData>
    <row r="1" spans="1:30" x14ac:dyDescent="0.25">
      <c r="A1" s="4">
        <v>1</v>
      </c>
      <c r="B1" s="4">
        <v>2</v>
      </c>
      <c r="C1" s="4">
        <v>3</v>
      </c>
      <c r="D1" s="4">
        <v>4</v>
      </c>
      <c r="E1" s="4">
        <v>5</v>
      </c>
      <c r="F1" s="4">
        <v>6</v>
      </c>
      <c r="G1" s="4">
        <v>7</v>
      </c>
      <c r="H1" s="4">
        <v>8</v>
      </c>
      <c r="I1" s="4">
        <v>9</v>
      </c>
      <c r="J1" s="4">
        <v>10</v>
      </c>
      <c r="K1" s="4">
        <v>11</v>
      </c>
      <c r="L1" s="4">
        <v>12</v>
      </c>
      <c r="M1" s="4">
        <v>13</v>
      </c>
      <c r="N1" s="4">
        <v>14</v>
      </c>
      <c r="O1" s="4">
        <v>15</v>
      </c>
      <c r="P1" s="4">
        <v>16</v>
      </c>
      <c r="Q1" s="4">
        <v>17</v>
      </c>
      <c r="R1" s="4">
        <v>18</v>
      </c>
      <c r="S1" s="4">
        <v>19</v>
      </c>
      <c r="T1" s="4">
        <v>20</v>
      </c>
      <c r="U1" s="4">
        <v>21</v>
      </c>
      <c r="V1" s="4">
        <v>22</v>
      </c>
      <c r="W1" s="4">
        <v>23</v>
      </c>
      <c r="X1" s="4">
        <v>24</v>
      </c>
      <c r="Y1" s="4">
        <v>25</v>
      </c>
      <c r="Z1" s="4">
        <v>26</v>
      </c>
      <c r="AA1" s="4">
        <v>27</v>
      </c>
      <c r="AB1" s="4">
        <v>28</v>
      </c>
      <c r="AC1" s="4">
        <v>29</v>
      </c>
      <c r="AD1" s="4">
        <v>30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ExpeUEW7</cp:lastModifiedBy>
  <cp:lastPrinted>2017-02-20T17:38:47Z</cp:lastPrinted>
  <dcterms:created xsi:type="dcterms:W3CDTF">2014-01-27T13:22:25Z</dcterms:created>
  <dcterms:modified xsi:type="dcterms:W3CDTF">2021-10-19T16:30:01Z</dcterms:modified>
</cp:coreProperties>
</file>