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15600" windowHeight="7935"/>
  </bookViews>
  <sheets>
    <sheet name="Formato Ayb - 5189" sheetId="1" r:id="rId1"/>
    <sheet name="VIATICO" sheetId="2" r:id="rId2"/>
    <sheet name="FUNCIONARIOS COMISIONADOS" sheetId="3" r:id="rId3"/>
    <sheet name="DIRECCION MUNICIPAL" sheetId="4" r:id="rId4"/>
  </sheets>
  <calcPr calcId="144525"/>
</workbook>
</file>

<file path=xl/calcChain.xml><?xml version="1.0" encoding="utf-8"?>
<calcChain xmlns="http://schemas.openxmlformats.org/spreadsheetml/2006/main">
  <c r="K52" i="1" l="1"/>
  <c r="K28" i="2"/>
  <c r="O51" i="1"/>
  <c r="P51" i="1" s="1"/>
  <c r="O50" i="1"/>
  <c r="P50" i="1" s="1"/>
  <c r="O49" i="1"/>
  <c r="P49" i="1" s="1"/>
  <c r="O48" i="1"/>
  <c r="P48" i="1" s="1"/>
  <c r="O47" i="1"/>
  <c r="P47" i="1" s="1"/>
  <c r="O46" i="1"/>
  <c r="P46" i="1" s="1"/>
  <c r="O45" i="1"/>
  <c r="P45" i="1" s="1"/>
  <c r="O44" i="1"/>
  <c r="P44" i="1" s="1"/>
  <c r="O43" i="1"/>
  <c r="P43" i="1" s="1"/>
  <c r="O42" i="1"/>
  <c r="P42" i="1" s="1"/>
  <c r="O41" i="1"/>
  <c r="P41" i="1" s="1"/>
  <c r="O40" i="1"/>
  <c r="P40" i="1" s="1"/>
  <c r="O39" i="1"/>
  <c r="P39" i="1" s="1"/>
  <c r="O38" i="1"/>
  <c r="P38" i="1" s="1"/>
  <c r="O37" i="1"/>
  <c r="P37" i="1" s="1"/>
  <c r="O36" i="1"/>
  <c r="P36" i="1" s="1"/>
  <c r="O35" i="1"/>
  <c r="P35" i="1" s="1"/>
  <c r="O34" i="1"/>
  <c r="P34" i="1" s="1"/>
  <c r="O33" i="1"/>
  <c r="P33" i="1" s="1"/>
  <c r="O32" i="1"/>
  <c r="P32" i="1" s="1"/>
  <c r="O31" i="1"/>
  <c r="P31" i="1" s="1"/>
  <c r="O30" i="1"/>
  <c r="P30" i="1" s="1"/>
  <c r="O29" i="1"/>
  <c r="P29" i="1" s="1"/>
  <c r="O28" i="1"/>
  <c r="P28" i="1" s="1"/>
  <c r="O27" i="1"/>
  <c r="P27" i="1" s="1"/>
  <c r="O26" i="1"/>
  <c r="P26" i="1" s="1"/>
  <c r="O25" i="1"/>
  <c r="P25" i="1" s="1"/>
  <c r="O24" i="1"/>
  <c r="P24" i="1" s="1"/>
  <c r="O23" i="1"/>
  <c r="P23" i="1" s="1"/>
  <c r="O22" i="1"/>
  <c r="P22" i="1" s="1"/>
  <c r="O21" i="1"/>
  <c r="P21" i="1" s="1"/>
  <c r="O20" i="1"/>
  <c r="P20" i="1" s="1"/>
  <c r="O19" i="1"/>
  <c r="P19" i="1" s="1"/>
  <c r="O18" i="1"/>
  <c r="P18" i="1" s="1"/>
  <c r="O17" i="1"/>
  <c r="P17" i="1" s="1"/>
  <c r="O16" i="1"/>
  <c r="P16" i="1" s="1"/>
  <c r="O15" i="1"/>
  <c r="P15" i="1" s="1"/>
  <c r="O14" i="1"/>
  <c r="P14" i="1" s="1"/>
  <c r="O13" i="1"/>
  <c r="P13" i="1" s="1"/>
  <c r="O12" i="1"/>
  <c r="P12" i="1" s="1"/>
  <c r="O11" i="1"/>
  <c r="P11" i="1" s="1"/>
  <c r="O10" i="1"/>
  <c r="P10" i="1" s="1"/>
  <c r="O9" i="1"/>
  <c r="P9" i="1" s="1"/>
  <c r="O8" i="1"/>
  <c r="P8" i="1" s="1"/>
  <c r="O7" i="1"/>
  <c r="P7" i="1" s="1"/>
  <c r="O6" i="1"/>
  <c r="P6" i="1" s="1"/>
  <c r="O5" i="1"/>
  <c r="P5" i="1" s="1"/>
  <c r="O4" i="1"/>
  <c r="P4" i="1" s="1"/>
  <c r="O52" i="1" l="1"/>
  <c r="P52" i="1"/>
  <c r="I90" i="1" l="1"/>
</calcChain>
</file>

<file path=xl/sharedStrings.xml><?xml version="1.0" encoding="utf-8"?>
<sst xmlns="http://schemas.openxmlformats.org/spreadsheetml/2006/main" count="451" uniqueCount="171">
  <si>
    <t>ANO</t>
  </si>
  <si>
    <t>MES</t>
  </si>
  <si>
    <t>NIVEL_ENTI</t>
  </si>
  <si>
    <t>ENTIDAD</t>
  </si>
  <si>
    <t>DEPENDE</t>
  </si>
  <si>
    <t>LINEA</t>
  </si>
  <si>
    <t>CEDULA</t>
  </si>
  <si>
    <t>NOMBRES</t>
  </si>
  <si>
    <t>APELLIDOS</t>
  </si>
  <si>
    <t>ESTADO</t>
  </si>
  <si>
    <t>OBJETO_GTO</t>
  </si>
  <si>
    <t>CATEG</t>
  </si>
  <si>
    <t>PRESUP</t>
  </si>
  <si>
    <t>MOVIMIENTO</t>
  </si>
  <si>
    <t>LUGAR</t>
  </si>
  <si>
    <t>CARGO</t>
  </si>
  <si>
    <t>CARGA</t>
  </si>
  <si>
    <t>TIPO</t>
  </si>
  <si>
    <t>PERMANENTE</t>
  </si>
  <si>
    <t/>
  </si>
  <si>
    <t>A</t>
  </si>
  <si>
    <t>DEVENGADO</t>
  </si>
  <si>
    <t>DISCAPACIDAD</t>
  </si>
  <si>
    <t>REMUNERACION TOTAL</t>
  </si>
  <si>
    <t>F.F.</t>
  </si>
  <si>
    <t>CONCEPTO</t>
  </si>
  <si>
    <t>SUELDO</t>
  </si>
  <si>
    <t>AÑO DE INGRESO</t>
  </si>
  <si>
    <t>N</t>
  </si>
  <si>
    <t>GASTO DE REPRESENTACION</t>
  </si>
  <si>
    <t>FUNCION REAL QUE CUMPLE</t>
  </si>
  <si>
    <t>NOMBRE DE ENTIDAD: MUNICIPALIDAD DE PTO. ANTEQUERA.</t>
  </si>
  <si>
    <t xml:space="preserve"> NÓMINA MENSUAL DE FUNCIONARIOS CON SUS MOVIMIENTOS DE ALTAS, BAJAS, TRASLADOS TEMPORALES Y TRASLADOS DEFINITIVOS CON LINEA PRESUPUESTARIA</t>
  </si>
  <si>
    <t>INTENDENTE MUNICIPAL</t>
  </si>
  <si>
    <t>Abel Aurelio</t>
  </si>
  <si>
    <t>Britez Ramires</t>
  </si>
  <si>
    <t>Rodolfo Rafael</t>
  </si>
  <si>
    <t>Chase M.</t>
  </si>
  <si>
    <t xml:space="preserve">Daisy </t>
  </si>
  <si>
    <t>Rolon Von Tumpling.</t>
  </si>
  <si>
    <t>Guzmán Manuel</t>
  </si>
  <si>
    <t>Ramírez G.</t>
  </si>
  <si>
    <t>Gabriela</t>
  </si>
  <si>
    <t>Ferreira Díaz.</t>
  </si>
  <si>
    <t>El euteria</t>
  </si>
  <si>
    <t>Fleitas.</t>
  </si>
  <si>
    <t>Fidelina</t>
  </si>
  <si>
    <t>Insfran Ramírez.</t>
  </si>
  <si>
    <t>ernesta</t>
  </si>
  <si>
    <t>TESORERA MUNICIPAL</t>
  </si>
  <si>
    <t>SECRETARIA MUNICIPAL</t>
  </si>
  <si>
    <t>LIQUIDADORA MUNICIPAL</t>
  </si>
  <si>
    <t>JEFA DE CATASTRO MUNICIPAL</t>
  </si>
  <si>
    <t>INSPECTOR DE COMERCIO MUNICIPAL</t>
  </si>
  <si>
    <t>SECRETARIA JUNTA MUNICIPAL</t>
  </si>
  <si>
    <t>07:00 a 13:00</t>
  </si>
  <si>
    <t>CONSEJAL</t>
  </si>
  <si>
    <t>Rosa Isabel</t>
  </si>
  <si>
    <t xml:space="preserve">Alberto </t>
  </si>
  <si>
    <t>López Recalde</t>
  </si>
  <si>
    <t>Bogado de Vázquez</t>
  </si>
  <si>
    <t>Mauro Leadro</t>
  </si>
  <si>
    <t>Flores Tavares</t>
  </si>
  <si>
    <t>Bonifacia</t>
  </si>
  <si>
    <t>Bael</t>
  </si>
  <si>
    <t>Ramón Roberto</t>
  </si>
  <si>
    <t>Sanchéz</t>
  </si>
  <si>
    <t xml:space="preserve">Demetrio </t>
  </si>
  <si>
    <t>González Rodas</t>
  </si>
  <si>
    <t>Maximo Roman</t>
  </si>
  <si>
    <t>Galeano Denis</t>
  </si>
  <si>
    <t xml:space="preserve">Silverio </t>
  </si>
  <si>
    <t>Ranoni López</t>
  </si>
  <si>
    <t>DIETA</t>
  </si>
  <si>
    <t>CONSEJAL MUNICIPAL</t>
  </si>
  <si>
    <t>18:00 a 21:00</t>
  </si>
  <si>
    <t>Rojas</t>
  </si>
  <si>
    <t>Vda de Chavez</t>
  </si>
  <si>
    <t>Saucedo Amarilla</t>
  </si>
  <si>
    <t>Acosta</t>
  </si>
  <si>
    <t>Vergara</t>
  </si>
  <si>
    <t>Olmedo</t>
  </si>
  <si>
    <t>Rodas</t>
  </si>
  <si>
    <t>Bergson Bartolome</t>
  </si>
  <si>
    <t xml:space="preserve">Rosalina </t>
  </si>
  <si>
    <t xml:space="preserve">Isidra </t>
  </si>
  <si>
    <t xml:space="preserve">Vicente </t>
  </si>
  <si>
    <t xml:space="preserve">Diana </t>
  </si>
  <si>
    <t xml:space="preserve">Victoria </t>
  </si>
  <si>
    <t xml:space="preserve">Ana de Jesus </t>
  </si>
  <si>
    <t xml:space="preserve">Aurora </t>
  </si>
  <si>
    <t>Benitez Palacios</t>
  </si>
  <si>
    <t xml:space="preserve">Perla Liliana </t>
  </si>
  <si>
    <t>JORNAL</t>
  </si>
  <si>
    <t>COMISARIO DE TABLADA</t>
  </si>
  <si>
    <t>SECRETARIA DE LA MUJER</t>
  </si>
  <si>
    <t>INSPECTOR DE TRANSITO</t>
  </si>
  <si>
    <t>TRACTORISTA</t>
  </si>
  <si>
    <t>ENCARGADA DE MERCADO</t>
  </si>
  <si>
    <t>LIMPIADORA</t>
  </si>
  <si>
    <t>AUXILIAR ADM. MIRADOR</t>
  </si>
  <si>
    <t>AUXILIAR ADMINISTRATIVO</t>
  </si>
  <si>
    <t>AUXILIAR DE TRANSITO</t>
  </si>
  <si>
    <t>SERENO MUNICIPAL</t>
  </si>
  <si>
    <t>5566358</t>
  </si>
  <si>
    <t>5653021</t>
  </si>
  <si>
    <t>4053260</t>
  </si>
  <si>
    <t>5980723</t>
  </si>
  <si>
    <t>4642189</t>
  </si>
  <si>
    <t>1388048</t>
  </si>
  <si>
    <t>4960122</t>
  </si>
  <si>
    <t>VIATICO</t>
  </si>
  <si>
    <t>Eisenhut</t>
  </si>
  <si>
    <t>Duarte</t>
  </si>
  <si>
    <t>Lina Macarena</t>
  </si>
  <si>
    <t>5939309</t>
  </si>
  <si>
    <t>Lourdes Rocio</t>
  </si>
  <si>
    <t>5938530</t>
  </si>
  <si>
    <t>Municipalidad de Puerto Antequera</t>
  </si>
  <si>
    <t>Antequera, Creciendo con Todos…</t>
  </si>
  <si>
    <t>PLANILLA DE  REGISTRO MENSUAL DE VIATICOS</t>
  </si>
  <si>
    <t>LEYES 2.597 Y 2.686/05</t>
  </si>
  <si>
    <r>
      <t xml:space="preserve">INSTITUCION: </t>
    </r>
    <r>
      <rPr>
        <b/>
        <u/>
        <sz val="11"/>
        <color indexed="8"/>
        <rFont val="Calibri"/>
        <family val="2"/>
      </rPr>
      <t>MUNICIPALIDAD DE PUERTO ANTEQUERA</t>
    </r>
  </si>
  <si>
    <t>Nº DE ORDEN</t>
  </si>
  <si>
    <t>NOMBRE Y APELLIDO DEL BENEFICIARIO</t>
  </si>
  <si>
    <t>FUNCIONARIO SI/NO</t>
  </si>
  <si>
    <t>Nº DE CEDULA DEL BENEFICIARIO</t>
  </si>
  <si>
    <t>CARGO O FUNCION QUE DESEMPEÑA</t>
  </si>
  <si>
    <t>RESOLUCION DE VIATICO Nº</t>
  </si>
  <si>
    <t>DESTINO DE LA COMISION DE SERVICIO</t>
  </si>
  <si>
    <t>PERIODO DE LA COMISION DE SERVICIO</t>
  </si>
  <si>
    <t>MOTIVO DE LA COMISION DE SERVICIO</t>
  </si>
  <si>
    <t>MONTO DEL VIATICO ASIGNADO (G.)</t>
  </si>
  <si>
    <t>DESDE</t>
  </si>
  <si>
    <t>HASTA</t>
  </si>
  <si>
    <t>Firma del Funcionario Responsable de la Institucion</t>
  </si>
  <si>
    <t>Aclaracion de Firma: ING. COM. ABEL AURELIO BRITEZ</t>
  </si>
  <si>
    <t>g)</t>
  </si>
  <si>
    <t>NOMINA DE FUNCIONARIOS COMISIONADOS PARA PRESTAR SERVICIOS EN OEE</t>
  </si>
  <si>
    <t>N°</t>
  </si>
  <si>
    <t>Cédula</t>
  </si>
  <si>
    <t>Nombres y Apellidos</t>
  </si>
  <si>
    <t>Dependencia de Destino</t>
  </si>
  <si>
    <t>Fecha Inicio de Comisión</t>
  </si>
  <si>
    <t>Fecha Fin de Comisión</t>
  </si>
  <si>
    <t>h)</t>
  </si>
  <si>
    <t>NOMINA DE FUNCIONARIOS COMISIONADOS DE OTRAS INSTITUCIONES</t>
  </si>
  <si>
    <t>1826953</t>
  </si>
  <si>
    <t>RESOLUCION C.G.R. Nº 418/05</t>
  </si>
  <si>
    <t>SIN MOVIMIENTO</t>
  </si>
  <si>
    <t>4410185</t>
  </si>
  <si>
    <t>Javier Adolfo</t>
  </si>
  <si>
    <t>Britez Mendieta</t>
  </si>
  <si>
    <t>Ramirez</t>
  </si>
  <si>
    <t xml:space="preserve">Rocio Mabel </t>
  </si>
  <si>
    <t>Nº: 01/2017</t>
  </si>
  <si>
    <t xml:space="preserve">                                      MES:ENERO/2017</t>
  </si>
  <si>
    <t>AURORA BENITEZ P.</t>
  </si>
  <si>
    <t>SI</t>
  </si>
  <si>
    <t>ENCARGADA CODENI</t>
  </si>
  <si>
    <t>ASUNCION</t>
  </si>
  <si>
    <t>GESTION MUNICIPAL</t>
  </si>
  <si>
    <t>JAVIER ADOLFO BRITEZ</t>
  </si>
  <si>
    <t xml:space="preserve">SECRETARIO </t>
  </si>
  <si>
    <t>MARIA GABRIELA FERREIRA</t>
  </si>
  <si>
    <t>ENC. CATASTRO</t>
  </si>
  <si>
    <t>GUZMAN MANUEL RAMIREZ</t>
  </si>
  <si>
    <t>4104213</t>
  </si>
  <si>
    <t>LIQUIDADOR</t>
  </si>
  <si>
    <t>TOTAL VIATICO DEL MES (ENERO/2017 ): UN MILLON CIENTO CINCUENTA MIL.</t>
  </si>
  <si>
    <t>MES: ENERO/2017.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</si>
</sst>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\ _€_-;\-* #,##0.00\ _€_-;_-* &quot;-&quot;??\ _€_-;_-@_-"/>
    <numFmt numFmtId="165" formatCode="_-* #,##0\ _€_-;\-* #,##0\ _€_-;_-* &quot;-&quot;??\ _€_-;_-@_-"/>
    <numFmt numFmtId="166" formatCode="#,##0;[Red]#,##0"/>
    <numFmt numFmtId="167" formatCode="dd/mm/yyyy;@"/>
  </numFmts>
  <fonts count="2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i/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8"/>
      <color indexed="63"/>
      <name val="Calibri"/>
      <family val="2"/>
    </font>
    <font>
      <sz val="10"/>
      <color indexed="8"/>
      <name val="Calibri"/>
      <family val="2"/>
    </font>
    <font>
      <b/>
      <sz val="24"/>
      <color indexed="8"/>
      <name val="Britannic Bold"/>
      <family val="2"/>
    </font>
    <font>
      <sz val="18"/>
      <color indexed="8"/>
      <name val="Forte"/>
      <family val="4"/>
    </font>
    <font>
      <b/>
      <sz val="12"/>
      <color indexed="8"/>
      <name val="Calibri"/>
      <family val="2"/>
    </font>
    <font>
      <b/>
      <sz val="11"/>
      <color indexed="8"/>
      <name val="Calibri"/>
      <family val="2"/>
    </font>
    <font>
      <b/>
      <u/>
      <sz val="11"/>
      <color indexed="8"/>
      <name val="Calibri"/>
      <family val="2"/>
    </font>
    <font>
      <b/>
      <sz val="8"/>
      <color indexed="8"/>
      <name val="Cambria"/>
      <family val="1"/>
    </font>
    <font>
      <sz val="8"/>
      <color indexed="8"/>
      <name val="Cambria"/>
      <family val="1"/>
    </font>
    <font>
      <b/>
      <sz val="8"/>
      <name val="Cambria"/>
      <family val="1"/>
    </font>
    <font>
      <sz val="9"/>
      <color indexed="8"/>
      <name val="Calibri"/>
      <family val="2"/>
    </font>
    <font>
      <sz val="10"/>
      <color indexed="56"/>
      <name val="Arial"/>
      <family val="2"/>
    </font>
    <font>
      <b/>
      <sz val="12"/>
      <color indexed="8"/>
      <name val="Times New Roman"/>
      <family val="1"/>
    </font>
    <font>
      <b/>
      <sz val="10"/>
      <name val="Arial"/>
      <family val="2"/>
    </font>
    <font>
      <b/>
      <sz val="15"/>
      <name val="Arial"/>
      <family val="2"/>
    </font>
    <font>
      <b/>
      <sz val="10"/>
      <color indexed="8"/>
      <name val="Cambria"/>
      <family val="1"/>
    </font>
    <font>
      <sz val="8"/>
      <color theme="1"/>
      <name val="Calibri"/>
      <family val="2"/>
      <scheme val="minor"/>
    </font>
    <font>
      <b/>
      <sz val="9"/>
      <color indexed="56"/>
      <name val="Arial"/>
      <family val="2"/>
    </font>
    <font>
      <sz val="10"/>
      <color indexed="63"/>
      <name val="Bodoni MT"/>
      <family val="1"/>
    </font>
  </fonts>
  <fills count="8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21"/>
      </patternFill>
    </fill>
    <fill>
      <patternFill patternType="solid">
        <fgColor theme="0" tint="-0.14999847407452621"/>
        <bgColor indexed="21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 style="double">
        <color indexed="63"/>
      </left>
      <right/>
      <top style="double">
        <color indexed="63"/>
      </top>
      <bottom style="double">
        <color indexed="63"/>
      </bottom>
      <diagonal/>
    </border>
    <border>
      <left/>
      <right/>
      <top style="double">
        <color indexed="63"/>
      </top>
      <bottom style="double">
        <color indexed="63"/>
      </bottom>
      <diagonal/>
    </border>
    <border>
      <left/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/>
      <bottom/>
      <diagonal/>
    </border>
    <border>
      <left/>
      <right/>
      <top style="thin">
        <color indexed="63"/>
      </top>
      <bottom/>
      <diagonal/>
    </border>
    <border>
      <left/>
      <right/>
      <top style="thin">
        <color indexed="63"/>
      </top>
      <bottom style="thin">
        <color indexed="63"/>
      </bottom>
      <diagonal/>
    </border>
  </borders>
  <cellStyleXfs count="2">
    <xf numFmtId="0" fontId="0" fillId="0" borderId="0"/>
    <xf numFmtId="164" fontId="7" fillId="0" borderId="0" applyFont="0" applyFill="0" applyBorder="0" applyAlignment="0" applyProtection="0"/>
  </cellStyleXfs>
  <cellXfs count="204">
    <xf numFmtId="0" fontId="0" fillId="0" borderId="0" xfId="0"/>
    <xf numFmtId="0" fontId="1" fillId="0" borderId="0" xfId="0" applyFont="1" applyAlignment="1"/>
    <xf numFmtId="0" fontId="3" fillId="0" borderId="0" xfId="0" applyFont="1" applyAlignment="1">
      <alignment wrapText="1"/>
    </xf>
    <xf numFmtId="0" fontId="3" fillId="0" borderId="0" xfId="0" applyFont="1" applyAlignment="1"/>
    <xf numFmtId="0" fontId="3" fillId="0" borderId="1" xfId="0" applyFont="1" applyBorder="1" applyAlignment="1"/>
    <xf numFmtId="0" fontId="4" fillId="0" borderId="1" xfId="0" applyFont="1" applyBorder="1"/>
    <xf numFmtId="0" fontId="4" fillId="0" borderId="0" xfId="0" applyFont="1"/>
    <xf numFmtId="0" fontId="2" fillId="3" borderId="1" xfId="0" applyFont="1" applyFill="1" applyBorder="1" applyAlignment="1">
      <alignment vertical="center" wrapText="1"/>
    </xf>
    <xf numFmtId="49" fontId="2" fillId="3" borderId="1" xfId="0" applyNumberFormat="1" applyFont="1" applyFill="1" applyBorder="1" applyAlignment="1">
      <alignment vertical="center" wrapText="1"/>
    </xf>
    <xf numFmtId="1" fontId="2" fillId="3" borderId="1" xfId="0" applyNumberFormat="1" applyFont="1" applyFill="1" applyBorder="1" applyAlignment="1">
      <alignment vertical="center" wrapText="1"/>
    </xf>
    <xf numFmtId="14" fontId="2" fillId="3" borderId="1" xfId="0" applyNumberFormat="1" applyFont="1" applyFill="1" applyBorder="1" applyAlignment="1">
      <alignment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165" fontId="4" fillId="0" borderId="0" xfId="1" applyNumberFormat="1" applyFont="1"/>
    <xf numFmtId="0" fontId="4" fillId="0" borderId="0" xfId="0" applyFont="1" applyBorder="1"/>
    <xf numFmtId="0" fontId="3" fillId="4" borderId="0" xfId="0" applyFont="1" applyFill="1" applyBorder="1" applyAlignment="1"/>
    <xf numFmtId="0" fontId="4" fillId="0" borderId="0" xfId="0" applyFont="1" applyBorder="1" applyAlignment="1">
      <alignment horizontal="center"/>
    </xf>
    <xf numFmtId="1" fontId="3" fillId="0" borderId="0" xfId="0" applyNumberFormat="1" applyFont="1" applyBorder="1" applyAlignment="1"/>
    <xf numFmtId="0" fontId="3" fillId="0" borderId="0" xfId="0" applyFont="1" applyBorder="1" applyAlignment="1"/>
    <xf numFmtId="20" fontId="3" fillId="0" borderId="0" xfId="0" applyNumberFormat="1" applyFont="1" applyBorder="1" applyAlignment="1"/>
    <xf numFmtId="0" fontId="1" fillId="0" borderId="0" xfId="0" applyFont="1" applyBorder="1" applyAlignment="1"/>
    <xf numFmtId="0" fontId="3" fillId="4" borderId="1" xfId="0" applyFont="1" applyFill="1" applyBorder="1" applyAlignment="1">
      <alignment horizontal="left" vertical="center" wrapText="1"/>
    </xf>
    <xf numFmtId="0" fontId="1" fillId="0" borderId="1" xfId="0" applyFont="1" applyBorder="1" applyAlignment="1"/>
    <xf numFmtId="166" fontId="3" fillId="4" borderId="1" xfId="0" applyNumberFormat="1" applyFont="1" applyFill="1" applyBorder="1" applyAlignment="1">
      <alignment horizontal="left" vertical="center" wrapText="1"/>
    </xf>
    <xf numFmtId="1" fontId="3" fillId="4" borderId="0" xfId="0" applyNumberFormat="1" applyFont="1" applyFill="1" applyBorder="1" applyAlignment="1"/>
    <xf numFmtId="0" fontId="4" fillId="4" borderId="0" xfId="0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0" fontId="4" fillId="4" borderId="0" xfId="0" applyFont="1" applyFill="1" applyBorder="1"/>
    <xf numFmtId="1" fontId="3" fillId="4" borderId="0" xfId="0" applyNumberFormat="1" applyFont="1" applyFill="1" applyBorder="1" applyAlignment="1">
      <alignment horizontal="center"/>
    </xf>
    <xf numFmtId="1" fontId="2" fillId="3" borderId="1" xfId="0" applyNumberFormat="1" applyFont="1" applyFill="1" applyBorder="1" applyAlignment="1">
      <alignment horizontal="center" vertical="center" wrapText="1"/>
    </xf>
    <xf numFmtId="3" fontId="4" fillId="0" borderId="0" xfId="0" applyNumberFormat="1" applyFont="1"/>
    <xf numFmtId="3" fontId="0" fillId="0" borderId="0" xfId="0" applyNumberFormat="1" applyAlignment="1">
      <alignment horizontal="center"/>
    </xf>
    <xf numFmtId="0" fontId="0" fillId="0" borderId="0" xfId="0" applyFont="1"/>
    <xf numFmtId="0" fontId="10" fillId="0" borderId="0" xfId="0" applyFont="1" applyAlignment="1">
      <alignment horizontal="center"/>
    </xf>
    <xf numFmtId="3" fontId="10" fillId="0" borderId="0" xfId="0" applyNumberFormat="1" applyFont="1" applyAlignment="1"/>
    <xf numFmtId="0" fontId="0" fillId="0" borderId="0" xfId="0" applyAlignment="1">
      <alignment horizontal="left"/>
    </xf>
    <xf numFmtId="0" fontId="0" fillId="0" borderId="0" xfId="0" applyAlignment="1"/>
    <xf numFmtId="0" fontId="0" fillId="0" borderId="0" xfId="0" applyAlignment="1">
      <alignment horizontal="center"/>
    </xf>
    <xf numFmtId="0" fontId="10" fillId="0" borderId="0" xfId="0" applyFont="1" applyAlignment="1"/>
    <xf numFmtId="3" fontId="0" fillId="0" borderId="0" xfId="0" applyNumberFormat="1" applyAlignment="1"/>
    <xf numFmtId="0" fontId="12" fillId="0" borderId="0" xfId="0" applyFont="1" applyAlignment="1"/>
    <xf numFmtId="3" fontId="0" fillId="0" borderId="2" xfId="0" applyNumberFormat="1" applyBorder="1" applyAlignment="1">
      <alignment horizontal="center"/>
    </xf>
    <xf numFmtId="0" fontId="0" fillId="0" borderId="2" xfId="0" applyBorder="1" applyAlignment="1"/>
    <xf numFmtId="0" fontId="10" fillId="0" borderId="2" xfId="0" applyFont="1" applyBorder="1" applyAlignment="1">
      <alignment horizontal="center"/>
    </xf>
    <xf numFmtId="3" fontId="10" fillId="0" borderId="2" xfId="0" applyNumberFormat="1" applyFont="1" applyBorder="1" applyAlignment="1"/>
    <xf numFmtId="0" fontId="0" fillId="0" borderId="2" xfId="0" applyBorder="1" applyAlignment="1">
      <alignment horizontal="left"/>
    </xf>
    <xf numFmtId="0" fontId="0" fillId="0" borderId="2" xfId="0" applyBorder="1" applyAlignment="1">
      <alignment horizontal="center"/>
    </xf>
    <xf numFmtId="0" fontId="10" fillId="0" borderId="2" xfId="0" applyFont="1" applyBorder="1" applyAlignment="1"/>
    <xf numFmtId="3" fontId="0" fillId="0" borderId="2" xfId="0" applyNumberFormat="1" applyBorder="1" applyAlignment="1"/>
    <xf numFmtId="0" fontId="13" fillId="0" borderId="0" xfId="0" applyFont="1" applyBorder="1" applyAlignment="1">
      <alignment horizontal="center" vertical="center" wrapText="1"/>
    </xf>
    <xf numFmtId="3" fontId="10" fillId="0" borderId="0" xfId="0" applyNumberFormat="1" applyFont="1" applyAlignment="1">
      <alignment horizontal="left"/>
    </xf>
    <xf numFmtId="0" fontId="14" fillId="0" borderId="0" xfId="0" applyFont="1" applyAlignment="1">
      <alignment horizontal="center"/>
    </xf>
    <xf numFmtId="0" fontId="16" fillId="6" borderId="9" xfId="0" applyFont="1" applyFill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/>
    </xf>
    <xf numFmtId="0" fontId="17" fillId="0" borderId="9" xfId="0" applyFont="1" applyBorder="1" applyAlignment="1">
      <alignment vertical="center" wrapText="1"/>
    </xf>
    <xf numFmtId="0" fontId="17" fillId="0" borderId="9" xfId="0" applyFont="1" applyBorder="1" applyAlignment="1">
      <alignment horizontal="center" vertical="center" wrapText="1"/>
    </xf>
    <xf numFmtId="3" fontId="17" fillId="0" borderId="9" xfId="0" applyNumberFormat="1" applyFont="1" applyBorder="1"/>
    <xf numFmtId="0" fontId="17" fillId="0" borderId="9" xfId="0" applyFont="1" applyBorder="1" applyAlignment="1">
      <alignment horizontal="center"/>
    </xf>
    <xf numFmtId="14" fontId="17" fillId="0" borderId="9" xfId="0" applyNumberFormat="1" applyFont="1" applyBorder="1" applyAlignment="1">
      <alignment horizontal="center" vertical="center"/>
    </xf>
    <xf numFmtId="14" fontId="17" fillId="0" borderId="9" xfId="0" applyNumberFormat="1" applyFont="1" applyBorder="1"/>
    <xf numFmtId="3" fontId="18" fillId="7" borderId="9" xfId="0" applyNumberFormat="1" applyFont="1" applyFill="1" applyBorder="1"/>
    <xf numFmtId="0" fontId="0" fillId="0" borderId="0" xfId="0" applyAlignment="1">
      <alignment horizontal="right"/>
    </xf>
    <xf numFmtId="0" fontId="19" fillId="0" borderId="0" xfId="0" applyFont="1"/>
    <xf numFmtId="3" fontId="0" fillId="0" borderId="0" xfId="0" applyNumberFormat="1"/>
    <xf numFmtId="3" fontId="17" fillId="0" borderId="9" xfId="0" applyNumberFormat="1" applyFont="1" applyBorder="1" applyAlignment="1">
      <alignment vertical="center"/>
    </xf>
    <xf numFmtId="14" fontId="17" fillId="0" borderId="9" xfId="0" applyNumberFormat="1" applyFont="1" applyBorder="1" applyAlignment="1">
      <alignment vertical="center"/>
    </xf>
    <xf numFmtId="49" fontId="4" fillId="0" borderId="3" xfId="1" applyNumberFormat="1" applyFont="1" applyBorder="1" applyAlignment="1">
      <alignment vertical="center"/>
    </xf>
    <xf numFmtId="49" fontId="3" fillId="0" borderId="1" xfId="1" applyNumberFormat="1" applyFont="1" applyBorder="1" applyAlignment="1">
      <alignment horizontal="center" vertical="center"/>
    </xf>
    <xf numFmtId="49" fontId="4" fillId="0" borderId="1" xfId="1" applyNumberFormat="1" applyFont="1" applyBorder="1" applyAlignment="1">
      <alignment horizontal="center" vertical="center"/>
    </xf>
    <xf numFmtId="167" fontId="0" fillId="0" borderId="0" xfId="0" applyNumberFormat="1" applyAlignment="1">
      <alignment horizontal="center"/>
    </xf>
    <xf numFmtId="0" fontId="0" fillId="0" borderId="2" xfId="0" applyBorder="1"/>
    <xf numFmtId="0" fontId="12" fillId="0" borderId="2" xfId="0" applyFont="1" applyBorder="1" applyAlignment="1"/>
    <xf numFmtId="0" fontId="21" fillId="0" borderId="0" xfId="0" applyFont="1" applyAlignment="1">
      <alignment horizontal="left"/>
    </xf>
    <xf numFmtId="0" fontId="21" fillId="0" borderId="0" xfId="0" applyFont="1" applyBorder="1" applyAlignment="1">
      <alignment vertical="center" wrapText="1"/>
    </xf>
    <xf numFmtId="0" fontId="22" fillId="0" borderId="11" xfId="0" applyFont="1" applyBorder="1" applyAlignment="1">
      <alignment horizontal="center"/>
    </xf>
    <xf numFmtId="0" fontId="22" fillId="0" borderId="15" xfId="0" applyFont="1" applyBorder="1" applyAlignment="1">
      <alignment horizontal="center"/>
    </xf>
    <xf numFmtId="167" fontId="22" fillId="0" borderId="11" xfId="0" applyNumberFormat="1" applyFont="1" applyBorder="1" applyAlignment="1">
      <alignment horizontal="center" wrapText="1"/>
    </xf>
    <xf numFmtId="0" fontId="22" fillId="0" borderId="11" xfId="0" applyFont="1" applyFill="1" applyBorder="1" applyAlignment="1">
      <alignment horizontal="center" wrapText="1"/>
    </xf>
    <xf numFmtId="0" fontId="22" fillId="0" borderId="9" xfId="0" applyFont="1" applyBorder="1"/>
    <xf numFmtId="167" fontId="22" fillId="0" borderId="9" xfId="0" applyNumberFormat="1" applyFont="1" applyBorder="1" applyAlignment="1">
      <alignment horizontal="center"/>
    </xf>
    <xf numFmtId="0" fontId="0" fillId="0" borderId="9" xfId="0" applyBorder="1"/>
    <xf numFmtId="167" fontId="0" fillId="0" borderId="9" xfId="0" applyNumberFormat="1" applyBorder="1" applyAlignment="1">
      <alignment horizontal="center"/>
    </xf>
    <xf numFmtId="0" fontId="0" fillId="0" borderId="0" xfId="0" applyBorder="1"/>
    <xf numFmtId="167" fontId="0" fillId="0" borderId="0" xfId="0" applyNumberFormat="1" applyBorder="1" applyAlignment="1">
      <alignment horizontal="center"/>
    </xf>
    <xf numFmtId="0" fontId="22" fillId="0" borderId="9" xfId="0" applyFont="1" applyBorder="1" applyAlignment="1">
      <alignment horizontal="center"/>
    </xf>
    <xf numFmtId="0" fontId="22" fillId="5" borderId="12" xfId="0" applyFont="1" applyFill="1" applyBorder="1" applyAlignment="1">
      <alignment horizontal="center" vertical="center"/>
    </xf>
    <xf numFmtId="0" fontId="22" fillId="0" borderId="11" xfId="0" applyFont="1" applyBorder="1" applyAlignment="1">
      <alignment horizontal="center" wrapText="1"/>
    </xf>
    <xf numFmtId="0" fontId="22" fillId="0" borderId="15" xfId="0" applyFont="1" applyBorder="1" applyAlignment="1">
      <alignment horizontal="center" wrapText="1"/>
    </xf>
    <xf numFmtId="0" fontId="22" fillId="0" borderId="9" xfId="0" applyFont="1" applyBorder="1" applyAlignment="1">
      <alignment wrapText="1"/>
    </xf>
    <xf numFmtId="0" fontId="0" fillId="0" borderId="16" xfId="0" applyBorder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25" fillId="0" borderId="0" xfId="0" applyFont="1"/>
    <xf numFmtId="0" fontId="3" fillId="4" borderId="4" xfId="0" applyFont="1" applyFill="1" applyBorder="1" applyAlignment="1">
      <alignment vertical="center" wrapText="1"/>
    </xf>
    <xf numFmtId="0" fontId="3" fillId="4" borderId="3" xfId="0" applyFont="1" applyFill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165" fontId="3" fillId="4" borderId="1" xfId="1" applyNumberFormat="1" applyFont="1" applyFill="1" applyBorder="1" applyAlignment="1">
      <alignment vertical="center"/>
    </xf>
    <xf numFmtId="0" fontId="3" fillId="0" borderId="1" xfId="0" applyFont="1" applyBorder="1" applyAlignment="1">
      <alignment vertical="center"/>
    </xf>
    <xf numFmtId="165" fontId="3" fillId="0" borderId="1" xfId="1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vertical="center"/>
    </xf>
    <xf numFmtId="14" fontId="3" fillId="0" borderId="1" xfId="0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165" fontId="3" fillId="4" borderId="3" xfId="1" applyNumberFormat="1" applyFont="1" applyFill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14" fontId="3" fillId="4" borderId="1" xfId="0" applyNumberFormat="1" applyFont="1" applyFill="1" applyBorder="1" applyAlignment="1">
      <alignment vertical="center"/>
    </xf>
    <xf numFmtId="20" fontId="3" fillId="0" borderId="1" xfId="0" quotePrefix="1" applyNumberFormat="1" applyFont="1" applyBorder="1" applyAlignment="1">
      <alignment vertical="center"/>
    </xf>
    <xf numFmtId="49" fontId="3" fillId="0" borderId="1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165" fontId="4" fillId="4" borderId="1" xfId="1" applyNumberFormat="1" applyFont="1" applyFill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0" xfId="0" applyFont="1" applyAlignment="1">
      <alignment vertical="center"/>
    </xf>
    <xf numFmtId="49" fontId="3" fillId="4" borderId="1" xfId="1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left" vertical="center"/>
    </xf>
    <xf numFmtId="49" fontId="3" fillId="0" borderId="1" xfId="0" quotePrefix="1" applyNumberFormat="1" applyFont="1" applyBorder="1" applyAlignment="1">
      <alignment vertical="center"/>
    </xf>
    <xf numFmtId="20" fontId="3" fillId="0" borderId="1" xfId="0" applyNumberFormat="1" applyFont="1" applyBorder="1" applyAlignment="1">
      <alignment vertical="center"/>
    </xf>
    <xf numFmtId="0" fontId="4" fillId="0" borderId="4" xfId="0" applyFont="1" applyBorder="1" applyAlignment="1">
      <alignment vertical="center"/>
    </xf>
    <xf numFmtId="1" fontId="3" fillId="0" borderId="4" xfId="0" applyNumberFormat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165" fontId="9" fillId="4" borderId="1" xfId="1" applyNumberFormat="1" applyFont="1" applyFill="1" applyBorder="1" applyAlignment="1">
      <alignment vertical="center"/>
    </xf>
    <xf numFmtId="49" fontId="3" fillId="0" borderId="1" xfId="0" applyNumberFormat="1" applyFont="1" applyBorder="1" applyAlignment="1">
      <alignment horizontal="center" vertical="center"/>
    </xf>
    <xf numFmtId="14" fontId="3" fillId="0" borderId="1" xfId="0" applyNumberFormat="1" applyFont="1" applyFill="1" applyBorder="1" applyAlignment="1">
      <alignment vertical="center"/>
    </xf>
    <xf numFmtId="0" fontId="3" fillId="0" borderId="1" xfId="0" quotePrefix="1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165" fontId="2" fillId="4" borderId="1" xfId="1" applyNumberFormat="1" applyFont="1" applyFill="1" applyBorder="1" applyAlignment="1">
      <alignment vertical="center"/>
    </xf>
    <xf numFmtId="165" fontId="5" fillId="4" borderId="1" xfId="1" applyNumberFormat="1" applyFont="1" applyFill="1" applyBorder="1" applyAlignment="1">
      <alignment horizontal="center" vertical="center"/>
    </xf>
    <xf numFmtId="165" fontId="2" fillId="4" borderId="1" xfId="1" applyNumberFormat="1" applyFont="1" applyFill="1" applyBorder="1" applyAlignment="1">
      <alignment horizontal="center" vertical="center"/>
    </xf>
    <xf numFmtId="165" fontId="5" fillId="4" borderId="1" xfId="1" applyNumberFormat="1" applyFont="1" applyFill="1" applyBorder="1" applyAlignment="1">
      <alignment vertical="center"/>
    </xf>
    <xf numFmtId="1" fontId="2" fillId="0" borderId="1" xfId="0" applyNumberFormat="1" applyFont="1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49" fontId="3" fillId="0" borderId="4" xfId="1" applyNumberFormat="1" applyFont="1" applyBorder="1" applyAlignment="1">
      <alignment horizontal="center" vertical="center"/>
    </xf>
    <xf numFmtId="0" fontId="3" fillId="4" borderId="4" xfId="0" applyFont="1" applyFill="1" applyBorder="1" applyAlignment="1">
      <alignment horizontal="left" vertical="center" wrapText="1"/>
    </xf>
    <xf numFmtId="49" fontId="3" fillId="0" borderId="4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49" fontId="3" fillId="0" borderId="4" xfId="1" applyNumberFormat="1" applyFont="1" applyBorder="1" applyAlignment="1">
      <alignment horizontal="center" vertical="center"/>
    </xf>
    <xf numFmtId="49" fontId="3" fillId="0" borderId="3" xfId="1" applyNumberFormat="1" applyFont="1" applyBorder="1" applyAlignment="1">
      <alignment horizontal="center" vertical="center"/>
    </xf>
    <xf numFmtId="0" fontId="3" fillId="4" borderId="4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49" fontId="3" fillId="4" borderId="4" xfId="1" applyNumberFormat="1" applyFont="1" applyFill="1" applyBorder="1" applyAlignment="1">
      <alignment horizontal="center" vertical="center"/>
    </xf>
    <xf numFmtId="49" fontId="3" fillId="4" borderId="3" xfId="1" applyNumberFormat="1" applyFont="1" applyFill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8" fillId="2" borderId="2" xfId="0" applyFont="1" applyFill="1" applyBorder="1" applyAlignment="1">
      <alignment horizontal="center" vertical="center"/>
    </xf>
    <xf numFmtId="20" fontId="3" fillId="0" borderId="4" xfId="0" quotePrefix="1" applyNumberFormat="1" applyFont="1" applyBorder="1" applyAlignment="1">
      <alignment horizontal="center" vertical="center"/>
    </xf>
    <xf numFmtId="20" fontId="3" fillId="0" borderId="8" xfId="0" quotePrefix="1" applyNumberFormat="1" applyFont="1" applyBorder="1" applyAlignment="1">
      <alignment horizontal="center" vertical="center"/>
    </xf>
    <xf numFmtId="20" fontId="3" fillId="0" borderId="3" xfId="0" quotePrefix="1" applyNumberFormat="1" applyFont="1" applyBorder="1" applyAlignment="1">
      <alignment horizontal="center" vertical="center"/>
    </xf>
    <xf numFmtId="49" fontId="3" fillId="0" borderId="8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left" vertical="center"/>
    </xf>
    <xf numFmtId="49" fontId="3" fillId="0" borderId="8" xfId="1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49" fontId="4" fillId="0" borderId="4" xfId="1" applyNumberFormat="1" applyFont="1" applyBorder="1" applyAlignment="1">
      <alignment horizontal="center" vertical="center"/>
    </xf>
    <xf numFmtId="49" fontId="4" fillId="0" borderId="3" xfId="1" applyNumberFormat="1" applyFont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left" vertical="center"/>
    </xf>
    <xf numFmtId="49" fontId="3" fillId="0" borderId="0" xfId="1" applyNumberFormat="1" applyFont="1" applyBorder="1" applyAlignment="1">
      <alignment horizontal="center" vertical="center"/>
    </xf>
    <xf numFmtId="0" fontId="0" fillId="0" borderId="0" xfId="0" applyBorder="1" applyAlignment="1">
      <alignment wrapText="1"/>
    </xf>
    <xf numFmtId="3" fontId="26" fillId="0" borderId="0" xfId="0" applyNumberFormat="1" applyFont="1" applyBorder="1" applyAlignment="1">
      <alignment horizontal="left" vertical="center" wrapText="1"/>
    </xf>
    <xf numFmtId="3" fontId="20" fillId="0" borderId="0" xfId="0" applyNumberFormat="1" applyFont="1" applyBorder="1" applyAlignment="1">
      <alignment horizontal="left" vertical="center" wrapText="1"/>
    </xf>
    <xf numFmtId="0" fontId="20" fillId="0" borderId="0" xfId="0" applyFont="1" applyAlignment="1">
      <alignment horizontal="center" vertical="center" wrapText="1"/>
    </xf>
    <xf numFmtId="0" fontId="16" fillId="6" borderId="9" xfId="0" applyFont="1" applyFill="1" applyBorder="1" applyAlignment="1">
      <alignment horizontal="center" vertical="center" wrapText="1"/>
    </xf>
    <xf numFmtId="3" fontId="16" fillId="6" borderId="9" xfId="0" applyNumberFormat="1" applyFont="1" applyFill="1" applyBorder="1" applyAlignment="1">
      <alignment horizontal="center" vertical="center" wrapText="1"/>
    </xf>
    <xf numFmtId="0" fontId="24" fillId="7" borderId="9" xfId="0" applyFont="1" applyFill="1" applyBorder="1" applyAlignment="1">
      <alignment horizontal="left" vertical="center" wrapText="1"/>
    </xf>
    <xf numFmtId="0" fontId="16" fillId="6" borderId="10" xfId="0" applyFont="1" applyFill="1" applyBorder="1" applyAlignment="1">
      <alignment horizontal="center" vertical="center" wrapText="1"/>
    </xf>
    <xf numFmtId="0" fontId="16" fillId="6" borderId="11" xfId="0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left" vertical="center" wrapText="1"/>
    </xf>
    <xf numFmtId="0" fontId="11" fillId="0" borderId="0" xfId="0" applyFont="1" applyAlignment="1">
      <alignment horizontal="center"/>
    </xf>
    <xf numFmtId="0" fontId="13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23" fillId="5" borderId="13" xfId="0" applyFont="1" applyFill="1" applyBorder="1" applyAlignment="1">
      <alignment horizontal="center" vertical="center" wrapText="1"/>
    </xf>
    <xf numFmtId="0" fontId="23" fillId="5" borderId="14" xfId="0" applyFont="1" applyFill="1" applyBorder="1" applyAlignment="1">
      <alignment horizontal="center" vertical="center" wrapText="1"/>
    </xf>
    <xf numFmtId="0" fontId="23" fillId="5" borderId="13" xfId="0" applyFont="1" applyFill="1" applyBorder="1" applyAlignment="1">
      <alignment horizontal="center"/>
    </xf>
    <xf numFmtId="0" fontId="23" fillId="5" borderId="14" xfId="0" applyFont="1" applyFill="1" applyBorder="1" applyAlignment="1">
      <alignment horizontal="center"/>
    </xf>
    <xf numFmtId="165" fontId="27" fillId="0" borderId="1" xfId="1" applyNumberFormat="1" applyFont="1" applyBorder="1"/>
    <xf numFmtId="20" fontId="3" fillId="0" borderId="4" xfId="0" quotePrefix="1" applyNumberFormat="1" applyFont="1" applyBorder="1" applyAlignment="1">
      <alignment vertical="center"/>
    </xf>
    <xf numFmtId="49" fontId="3" fillId="0" borderId="4" xfId="0" applyNumberFormat="1" applyFont="1" applyBorder="1" applyAlignment="1">
      <alignment vertical="center"/>
    </xf>
    <xf numFmtId="0" fontId="17" fillId="0" borderId="17" xfId="0" applyFont="1" applyBorder="1" applyAlignment="1">
      <alignment vertical="center"/>
    </xf>
    <xf numFmtId="0" fontId="17" fillId="0" borderId="10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F4F8E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68</xdr:row>
      <xdr:rowOff>104774</xdr:rowOff>
    </xdr:from>
    <xdr:to>
      <xdr:col>8</xdr:col>
      <xdr:colOff>723900</xdr:colOff>
      <xdr:row>73</xdr:row>
      <xdr:rowOff>85724</xdr:rowOff>
    </xdr:to>
    <xdr:sp macro="" textlink="">
      <xdr:nvSpPr>
        <xdr:cNvPr id="2" name="1 CuadroTexto"/>
        <xdr:cNvSpPr txBox="1"/>
      </xdr:nvSpPr>
      <xdr:spPr>
        <a:xfrm>
          <a:off x="171450" y="5343524"/>
          <a:ext cx="5219700" cy="695325"/>
        </a:xfrm>
        <a:prstGeom prst="rect">
          <a:avLst/>
        </a:prstGeom>
        <a:solidFill>
          <a:schemeClr val="accent6">
            <a:lumMod val="60000"/>
            <a:lumOff val="4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PY" sz="1400" b="1" i="1"/>
            <a:t>TODOS LOS DATOS SON</a:t>
          </a:r>
          <a:r>
            <a:rPr lang="es-PY" sz="1400" b="1" i="1" baseline="0"/>
            <a:t> FICTICIOS,  EJEMPLOS PARA EL LLENADO DESDE ENERO DE 2015</a:t>
          </a:r>
        </a:p>
        <a:p>
          <a:endParaRPr lang="es-PY" sz="1400" i="1"/>
        </a:p>
      </xdr:txBody>
    </xdr:sp>
    <xdr:clientData/>
  </xdr:twoCellAnchor>
  <xdr:twoCellAnchor>
    <xdr:from>
      <xdr:col>17</xdr:col>
      <xdr:colOff>76201</xdr:colOff>
      <xdr:row>89</xdr:row>
      <xdr:rowOff>19050</xdr:rowOff>
    </xdr:from>
    <xdr:to>
      <xdr:col>18</xdr:col>
      <xdr:colOff>1609726</xdr:colOff>
      <xdr:row>93</xdr:row>
      <xdr:rowOff>95250</xdr:rowOff>
    </xdr:to>
    <xdr:sp macro="" textlink="">
      <xdr:nvSpPr>
        <xdr:cNvPr id="3" name="2 CuadroTexto"/>
        <xdr:cNvSpPr txBox="1"/>
      </xdr:nvSpPr>
      <xdr:spPr>
        <a:xfrm>
          <a:off x="11849101" y="13449300"/>
          <a:ext cx="2266950" cy="64770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PY" sz="800" b="1"/>
            <a:t>MOVIMIENTO DE FUNCIONARIOS:</a:t>
          </a:r>
        </a:p>
        <a:p>
          <a:r>
            <a:rPr lang="es-PY" sz="800" b="1"/>
            <a:t>TT</a:t>
          </a:r>
          <a:r>
            <a:rPr lang="es-PY" sz="800"/>
            <a:t> = traslado temporal</a:t>
          </a:r>
        </a:p>
        <a:p>
          <a:r>
            <a:rPr lang="es-PY" sz="800" b="1"/>
            <a:t>TL</a:t>
          </a:r>
          <a:r>
            <a:rPr lang="es-PY" sz="800"/>
            <a:t> = traslado definitivo con linea presupuestaria</a:t>
          </a:r>
        </a:p>
        <a:p>
          <a:r>
            <a:rPr lang="es-PY" sz="800" b="1"/>
            <a:t>A </a:t>
          </a:r>
          <a:r>
            <a:rPr lang="es-PY" sz="800"/>
            <a:t>= alta (incorporacion)</a:t>
          </a:r>
        </a:p>
        <a:p>
          <a:r>
            <a:rPr lang="es-PY" sz="800" b="1"/>
            <a:t>B</a:t>
          </a:r>
          <a:r>
            <a:rPr lang="es-PY" sz="800"/>
            <a:t> = baja (desvinculación)</a:t>
          </a:r>
        </a:p>
      </xdr:txBody>
    </xdr:sp>
    <xdr:clientData/>
  </xdr:twoCellAnchor>
  <xdr:twoCellAnchor>
    <xdr:from>
      <xdr:col>18</xdr:col>
      <xdr:colOff>142875</xdr:colOff>
      <xdr:row>80</xdr:row>
      <xdr:rowOff>28575</xdr:rowOff>
    </xdr:from>
    <xdr:to>
      <xdr:col>18</xdr:col>
      <xdr:colOff>1790700</xdr:colOff>
      <xdr:row>87</xdr:row>
      <xdr:rowOff>76200</xdr:rowOff>
    </xdr:to>
    <xdr:sp macro="" textlink="">
      <xdr:nvSpPr>
        <xdr:cNvPr id="5" name="4 CuadroTexto"/>
        <xdr:cNvSpPr txBox="1"/>
      </xdr:nvSpPr>
      <xdr:spPr>
        <a:xfrm>
          <a:off x="12649200" y="12172950"/>
          <a:ext cx="1647825" cy="1047750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PY" sz="800" b="1"/>
            <a:t>LUGAR </a:t>
          </a:r>
          <a:r>
            <a:rPr lang="es-PY" sz="800"/>
            <a:t>se refiere  </a:t>
          </a:r>
          <a:r>
            <a:rPr lang="es-PY" sz="800" u="sng"/>
            <a:t>a dónde</a:t>
          </a:r>
          <a:r>
            <a:rPr lang="es-PY" sz="800"/>
            <a:t> fue comisionado/a su funcionario</a:t>
          </a:r>
        </a:p>
        <a:p>
          <a:r>
            <a:rPr lang="es-PY" sz="800"/>
            <a:t>(el Destino del funcionario)</a:t>
          </a:r>
        </a:p>
        <a:p>
          <a:r>
            <a:rPr lang="es-PY" sz="800"/>
            <a:t>ó</a:t>
          </a:r>
        </a:p>
        <a:p>
          <a:r>
            <a:rPr lang="es-PY" sz="800" u="sng"/>
            <a:t>De dónde</a:t>
          </a:r>
          <a:r>
            <a:rPr lang="es-PY" sz="800"/>
            <a:t> viene comisionado/a  un funcionario de otra entidad  a su entidad</a:t>
          </a:r>
        </a:p>
        <a:p>
          <a:r>
            <a:rPr lang="es-PY" sz="800"/>
            <a:t>( Origen del funcionario)</a:t>
          </a:r>
        </a:p>
      </xdr:txBody>
    </xdr:sp>
    <xdr:clientData/>
  </xdr:twoCellAnchor>
  <xdr:twoCellAnchor>
    <xdr:from>
      <xdr:col>23</xdr:col>
      <xdr:colOff>38099</xdr:colOff>
      <xdr:row>68</xdr:row>
      <xdr:rowOff>104775</xdr:rowOff>
    </xdr:from>
    <xdr:to>
      <xdr:col>25</xdr:col>
      <xdr:colOff>0</xdr:colOff>
      <xdr:row>79</xdr:row>
      <xdr:rowOff>85725</xdr:rowOff>
    </xdr:to>
    <xdr:sp macro="" textlink="">
      <xdr:nvSpPr>
        <xdr:cNvPr id="7" name="6 CuadroTexto"/>
        <xdr:cNvSpPr txBox="1"/>
      </xdr:nvSpPr>
      <xdr:spPr>
        <a:xfrm>
          <a:off x="20621624" y="5343525"/>
          <a:ext cx="1466850" cy="1552575"/>
        </a:xfrm>
        <a:prstGeom prst="rect">
          <a:avLst/>
        </a:prstGeom>
        <a:solidFill>
          <a:schemeClr val="accent3">
            <a:lumMod val="60000"/>
            <a:lumOff val="4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PY" sz="800" b="1"/>
            <a:t>TIPO</a:t>
          </a:r>
          <a:r>
            <a:rPr lang="es-PY" sz="800"/>
            <a:t> : se refiere a tipo de discapacidad</a:t>
          </a:r>
        </a:p>
        <a:p>
          <a:r>
            <a:rPr lang="es-PY" sz="800"/>
            <a:t>00 =</a:t>
          </a:r>
          <a:r>
            <a:rPr lang="es-PY" sz="800" baseline="0"/>
            <a:t>  discapacidad múltiple</a:t>
          </a:r>
        </a:p>
        <a:p>
          <a:r>
            <a:rPr lang="es-PY" sz="800" baseline="0"/>
            <a:t>01 =  Física</a:t>
          </a:r>
        </a:p>
        <a:p>
          <a:r>
            <a:rPr lang="es-PY" sz="800" baseline="0"/>
            <a:t>02 = Intelectual</a:t>
          </a:r>
        </a:p>
        <a:p>
          <a:r>
            <a:rPr lang="es-PY" sz="800" baseline="0"/>
            <a:t>03 = Psico Social</a:t>
          </a:r>
        </a:p>
        <a:p>
          <a:r>
            <a:rPr lang="es-PY" sz="800" baseline="0"/>
            <a:t>04 = Auditivo</a:t>
          </a:r>
        </a:p>
        <a:p>
          <a:r>
            <a:rPr lang="es-PY" sz="800" baseline="0"/>
            <a:t>05 = Visual</a:t>
          </a:r>
          <a:endParaRPr lang="es-PY" sz="800"/>
        </a:p>
      </xdr:txBody>
    </xdr:sp>
    <xdr:clientData/>
  </xdr:twoCellAnchor>
  <xdr:twoCellAnchor>
    <xdr:from>
      <xdr:col>20</xdr:col>
      <xdr:colOff>152400</xdr:colOff>
      <xdr:row>69</xdr:row>
      <xdr:rowOff>9525</xdr:rowOff>
    </xdr:from>
    <xdr:to>
      <xdr:col>20</xdr:col>
      <xdr:colOff>2162175</xdr:colOff>
      <xdr:row>74</xdr:row>
      <xdr:rowOff>95250</xdr:rowOff>
    </xdr:to>
    <xdr:sp macro="" textlink="">
      <xdr:nvSpPr>
        <xdr:cNvPr id="8" name="7 CuadroTexto"/>
        <xdr:cNvSpPr txBox="1"/>
      </xdr:nvSpPr>
      <xdr:spPr>
        <a:xfrm>
          <a:off x="16640175" y="5391150"/>
          <a:ext cx="2009775" cy="800100"/>
        </a:xfrm>
        <a:prstGeom prst="rect">
          <a:avLst/>
        </a:prstGeom>
        <a:solidFill>
          <a:schemeClr val="accent2">
            <a:lumMod val="60000"/>
            <a:lumOff val="4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PY" sz="800" b="1"/>
            <a:t>FUNCIÓN:</a:t>
          </a:r>
          <a:r>
            <a:rPr lang="es-PY" sz="800"/>
            <a:t> se refiere a  la función específica que cumple  un funcionario en la institución independientemente del cargo presupuestado.</a:t>
          </a:r>
          <a:r>
            <a:rPr lang="es-PY" sz="800" baseline="0"/>
            <a:t> </a:t>
          </a:r>
          <a:endParaRPr lang="es-PY" sz="800"/>
        </a:p>
      </xdr:txBody>
    </xdr:sp>
    <xdr:clientData/>
  </xdr:twoCellAnchor>
  <xdr:twoCellAnchor>
    <xdr:from>
      <xdr:col>19</xdr:col>
      <xdr:colOff>85725</xdr:colOff>
      <xdr:row>68</xdr:row>
      <xdr:rowOff>66675</xdr:rowOff>
    </xdr:from>
    <xdr:to>
      <xdr:col>19</xdr:col>
      <xdr:colOff>1581151</xdr:colOff>
      <xdr:row>76</xdr:row>
      <xdr:rowOff>104775</xdr:rowOff>
    </xdr:to>
    <xdr:sp macro="" textlink="">
      <xdr:nvSpPr>
        <xdr:cNvPr id="9" name="8 CuadroTexto"/>
        <xdr:cNvSpPr txBox="1"/>
      </xdr:nvSpPr>
      <xdr:spPr>
        <a:xfrm>
          <a:off x="14868525" y="5305425"/>
          <a:ext cx="1495426" cy="1181100"/>
        </a:xfrm>
        <a:prstGeom prst="rect">
          <a:avLst/>
        </a:prstGeom>
        <a:solidFill>
          <a:schemeClr val="accent4">
            <a:lumMod val="60000"/>
            <a:lumOff val="4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PY" sz="800" b="1"/>
            <a:t>CARGO: </a:t>
          </a:r>
          <a:r>
            <a:rPr lang="es-PY" sz="800"/>
            <a:t> se refiere a  la denominación</a:t>
          </a:r>
          <a:r>
            <a:rPr lang="es-PY" sz="800" baseline="0"/>
            <a:t> que figura en el Anexo del Personal -Presupuesto  General de la Nación para el Ej.2014. </a:t>
          </a:r>
          <a:endParaRPr lang="es-PY" sz="800"/>
        </a:p>
      </xdr:txBody>
    </xdr:sp>
    <xdr:clientData/>
  </xdr:twoCellAnchor>
  <xdr:twoCellAnchor>
    <xdr:from>
      <xdr:col>11</xdr:col>
      <xdr:colOff>153786</xdr:colOff>
      <xdr:row>77</xdr:row>
      <xdr:rowOff>57150</xdr:rowOff>
    </xdr:from>
    <xdr:to>
      <xdr:col>15</xdr:col>
      <xdr:colOff>590549</xdr:colOff>
      <xdr:row>82</xdr:row>
      <xdr:rowOff>76199</xdr:rowOff>
    </xdr:to>
    <xdr:sp macro="" textlink="">
      <xdr:nvSpPr>
        <xdr:cNvPr id="10" name="9 CuadroTexto"/>
        <xdr:cNvSpPr txBox="1"/>
      </xdr:nvSpPr>
      <xdr:spPr>
        <a:xfrm>
          <a:off x="7564236" y="11772900"/>
          <a:ext cx="2437013" cy="733424"/>
        </a:xfrm>
        <a:prstGeom prst="rect">
          <a:avLst/>
        </a:prstGeom>
        <a:solidFill>
          <a:srgbClr val="F4F8E0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PY" sz="800" b="1"/>
            <a:t>OBJETO DEL GASTO: se debe </a:t>
          </a:r>
          <a:r>
            <a:rPr lang="es-PY" sz="800" b="0"/>
            <a:t>informar todos los </a:t>
          </a:r>
          <a:r>
            <a:rPr lang="es-PY" sz="800" b="0" baseline="0"/>
            <a:t> conceptos que  percibe un funcionario, Sueldo, Gastos de representación, Bonificaciones,  RE, RA, Seguro médico,  Gratificaciones, Aguinaldo, Viático,  Etc. (es  sólo un ejemplo)</a:t>
          </a:r>
          <a:endParaRPr lang="es-PY" sz="800"/>
        </a:p>
      </xdr:txBody>
    </xdr:sp>
    <xdr:clientData/>
  </xdr:twoCellAnchor>
  <xdr:twoCellAnchor>
    <xdr:from>
      <xdr:col>1</xdr:col>
      <xdr:colOff>178843</xdr:colOff>
      <xdr:row>75</xdr:row>
      <xdr:rowOff>34035</xdr:rowOff>
    </xdr:from>
    <xdr:to>
      <xdr:col>7</xdr:col>
      <xdr:colOff>291567</xdr:colOff>
      <xdr:row>79</xdr:row>
      <xdr:rowOff>26904</xdr:rowOff>
    </xdr:to>
    <xdr:sp macro="" textlink="">
      <xdr:nvSpPr>
        <xdr:cNvPr id="12" name="11 CuadroTexto"/>
        <xdr:cNvSpPr txBox="1"/>
      </xdr:nvSpPr>
      <xdr:spPr>
        <a:xfrm rot="164219">
          <a:off x="512218" y="11464035"/>
          <a:ext cx="3275024" cy="564369"/>
        </a:xfrm>
        <a:prstGeom prst="rect">
          <a:avLst/>
        </a:prstGeom>
        <a:solidFill>
          <a:schemeClr val="accent4">
            <a:lumMod val="60000"/>
            <a:lumOff val="40000"/>
          </a:schemeClr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PY" sz="800" b="1"/>
            <a:t>LINEA: </a:t>
          </a:r>
          <a:r>
            <a:rPr lang="es-PY" sz="800"/>
            <a:t> se refiere a  la línea presupuestaria  de su categoría</a:t>
          </a:r>
        </a:p>
      </xdr:txBody>
    </xdr:sp>
    <xdr:clientData/>
  </xdr:twoCellAnchor>
  <xdr:twoCellAnchor>
    <xdr:from>
      <xdr:col>20</xdr:col>
      <xdr:colOff>2295525</xdr:colOff>
      <xdr:row>69</xdr:row>
      <xdr:rowOff>142874</xdr:rowOff>
    </xdr:from>
    <xdr:to>
      <xdr:col>23</xdr:col>
      <xdr:colOff>0</xdr:colOff>
      <xdr:row>76</xdr:row>
      <xdr:rowOff>123824</xdr:rowOff>
    </xdr:to>
    <xdr:sp macro="" textlink="">
      <xdr:nvSpPr>
        <xdr:cNvPr id="11" name="10 CuadroTexto"/>
        <xdr:cNvSpPr txBox="1"/>
      </xdr:nvSpPr>
      <xdr:spPr>
        <a:xfrm>
          <a:off x="19002375" y="5524499"/>
          <a:ext cx="1581150" cy="981075"/>
        </a:xfrm>
        <a:prstGeom prst="rect">
          <a:avLst/>
        </a:prstGeom>
        <a:solidFill>
          <a:schemeClr val="accent4">
            <a:lumMod val="60000"/>
            <a:lumOff val="4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PY" sz="800" b="1"/>
            <a:t>DISCAPACIDAD: </a:t>
          </a:r>
          <a:r>
            <a:rPr lang="es-PY" sz="800"/>
            <a:t>  indicar con  la</a:t>
          </a:r>
          <a:r>
            <a:rPr lang="es-PY" sz="800" baseline="0"/>
            <a:t> letra </a:t>
          </a:r>
          <a:r>
            <a:rPr lang="es-PY" sz="800"/>
            <a:t> </a:t>
          </a:r>
          <a:r>
            <a:rPr lang="es-PY" sz="800" baseline="0"/>
            <a:t> </a:t>
          </a:r>
          <a:r>
            <a:rPr lang="es-PY" sz="900" b="1" baseline="0"/>
            <a:t>S</a:t>
          </a:r>
          <a:r>
            <a:rPr lang="es-PY" sz="900" b="0" baseline="0"/>
            <a:t>, </a:t>
          </a:r>
          <a:r>
            <a:rPr lang="es-PY" sz="800" b="0" baseline="0"/>
            <a:t> si es una persona con discapacidad</a:t>
          </a:r>
          <a:r>
            <a:rPr lang="es-PY" sz="900" b="1" baseline="0"/>
            <a:t> </a:t>
          </a:r>
          <a:r>
            <a:rPr lang="es-PY" sz="800" baseline="0"/>
            <a:t> </a:t>
          </a:r>
          <a:endParaRPr lang="es-PY" sz="800"/>
        </a:p>
      </xdr:txBody>
    </xdr:sp>
    <xdr:clientData/>
  </xdr:twoCellAnchor>
  <xdr:twoCellAnchor>
    <xdr:from>
      <xdr:col>7</xdr:col>
      <xdr:colOff>609601</xdr:colOff>
      <xdr:row>75</xdr:row>
      <xdr:rowOff>47625</xdr:rowOff>
    </xdr:from>
    <xdr:to>
      <xdr:col>10</xdr:col>
      <xdr:colOff>514350</xdr:colOff>
      <xdr:row>82</xdr:row>
      <xdr:rowOff>28575</xdr:rowOff>
    </xdr:to>
    <xdr:sp macro="" textlink="">
      <xdr:nvSpPr>
        <xdr:cNvPr id="13" name="12 CuadroTexto"/>
        <xdr:cNvSpPr txBox="1"/>
      </xdr:nvSpPr>
      <xdr:spPr>
        <a:xfrm>
          <a:off x="4105276" y="11477625"/>
          <a:ext cx="3000374" cy="981075"/>
        </a:xfrm>
        <a:prstGeom prst="rect">
          <a:avLst/>
        </a:prstGeom>
        <a:solidFill>
          <a:schemeClr val="accent4">
            <a:lumMod val="60000"/>
            <a:lumOff val="4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PY" sz="800" b="1"/>
            <a:t>REM.TOTAL: </a:t>
          </a:r>
          <a:r>
            <a:rPr lang="es-PY" sz="800"/>
            <a:t> es la suma de todos los conceptos percibidos </a:t>
          </a:r>
        </a:p>
      </xdr:txBody>
    </xdr:sp>
    <xdr:clientData/>
  </xdr:twoCellAnchor>
  <xdr:twoCellAnchor>
    <xdr:from>
      <xdr:col>16</xdr:col>
      <xdr:colOff>57151</xdr:colOff>
      <xdr:row>79</xdr:row>
      <xdr:rowOff>38100</xdr:rowOff>
    </xdr:from>
    <xdr:to>
      <xdr:col>16</xdr:col>
      <xdr:colOff>1457325</xdr:colOff>
      <xdr:row>82</xdr:row>
      <xdr:rowOff>114299</xdr:rowOff>
    </xdr:to>
    <xdr:sp macro="" textlink="">
      <xdr:nvSpPr>
        <xdr:cNvPr id="14" name="13 CuadroTexto"/>
        <xdr:cNvSpPr txBox="1"/>
      </xdr:nvSpPr>
      <xdr:spPr>
        <a:xfrm>
          <a:off x="10277476" y="12039600"/>
          <a:ext cx="1400174" cy="504824"/>
        </a:xfrm>
        <a:prstGeom prst="rect">
          <a:avLst/>
        </a:prstGeom>
        <a:solidFill>
          <a:schemeClr val="accent2">
            <a:lumMod val="60000"/>
            <a:lumOff val="4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PY" sz="800" b="1"/>
            <a:t>CONCEPTO:</a:t>
          </a:r>
          <a:r>
            <a:rPr lang="es-PY" sz="800"/>
            <a:t> se debe</a:t>
          </a:r>
          <a:r>
            <a:rPr lang="es-PY" sz="800" baseline="0"/>
            <a:t> indicar en qué concepto percibió el monto</a:t>
          </a:r>
          <a:endParaRPr lang="es-PY" sz="8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295275</xdr:colOff>
      <xdr:row>4</xdr:row>
      <xdr:rowOff>9525</xdr:rowOff>
    </xdr:from>
    <xdr:to>
      <xdr:col>1</xdr:col>
      <xdr:colOff>295275</xdr:colOff>
      <xdr:row>6</xdr:row>
      <xdr:rowOff>285750</xdr:rowOff>
    </xdr:to>
    <xdr:pic>
      <xdr:nvPicPr>
        <xdr:cNvPr id="2" name="2 Imagen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" y="771525"/>
          <a:ext cx="762000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1479699</xdr:colOff>
      <xdr:row>12</xdr:row>
      <xdr:rowOff>159489</xdr:rowOff>
    </xdr:from>
    <xdr:to>
      <xdr:col>3</xdr:col>
      <xdr:colOff>2686051</xdr:colOff>
      <xdr:row>16</xdr:row>
      <xdr:rowOff>62467</xdr:rowOff>
    </xdr:to>
    <xdr:sp macro="" textlink="">
      <xdr:nvSpPr>
        <xdr:cNvPr id="2" name="1 Redondear rectángulo de esquina del mismo lado"/>
        <xdr:cNvSpPr/>
      </xdr:nvSpPr>
      <xdr:spPr bwMode="auto">
        <a:xfrm>
          <a:off x="2479824" y="2121639"/>
          <a:ext cx="4063852" cy="807853"/>
        </a:xfrm>
        <a:prstGeom prst="round2Same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ctr"/>
          <a:endParaRPr lang="es-PY" sz="1200" b="1">
            <a:latin typeface="Times New Roman" pitchFamily="18" charset="0"/>
            <a:cs typeface="Times New Roman" pitchFamily="18" charset="0"/>
          </a:endParaRPr>
        </a:p>
        <a:p>
          <a:pPr algn="ctr"/>
          <a:r>
            <a:rPr lang="es-PY" sz="1800" b="1">
              <a:latin typeface="Times New Roman" pitchFamily="18" charset="0"/>
              <a:cs typeface="Times New Roman" pitchFamily="18" charset="0"/>
            </a:rPr>
            <a:t>SIN MOVIMIENTO</a:t>
          </a:r>
        </a:p>
      </xdr:txBody>
    </xdr:sp>
    <xdr:clientData/>
  </xdr:twoCellAnchor>
  <xdr:twoCellAnchor editAs="oneCell">
    <xdr:from>
      <xdr:col>1</xdr:col>
      <xdr:colOff>428625</xdr:colOff>
      <xdr:row>5</xdr:row>
      <xdr:rowOff>114300</xdr:rowOff>
    </xdr:from>
    <xdr:to>
      <xdr:col>2</xdr:col>
      <xdr:colOff>685800</xdr:colOff>
      <xdr:row>7</xdr:row>
      <xdr:rowOff>190500</xdr:rowOff>
    </xdr:to>
    <xdr:pic>
      <xdr:nvPicPr>
        <xdr:cNvPr id="3" name="2 Imagen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5325" y="276225"/>
          <a:ext cx="990600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27</xdr:row>
      <xdr:rowOff>0</xdr:rowOff>
    </xdr:from>
    <xdr:to>
      <xdr:col>3</xdr:col>
      <xdr:colOff>2682727</xdr:colOff>
      <xdr:row>31</xdr:row>
      <xdr:rowOff>55378</xdr:rowOff>
    </xdr:to>
    <xdr:sp macro="" textlink="">
      <xdr:nvSpPr>
        <xdr:cNvPr id="4" name="3 Redondear rectángulo de esquina del mismo lado"/>
        <xdr:cNvSpPr/>
      </xdr:nvSpPr>
      <xdr:spPr bwMode="auto">
        <a:xfrm>
          <a:off x="2286000" y="6915150"/>
          <a:ext cx="2682727" cy="817378"/>
        </a:xfrm>
        <a:prstGeom prst="round2Same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ctr"/>
          <a:endParaRPr lang="es-PY" sz="1200" b="1">
            <a:latin typeface="Times New Roman" pitchFamily="18" charset="0"/>
            <a:cs typeface="Times New Roman" pitchFamily="18" charset="0"/>
          </a:endParaRPr>
        </a:p>
        <a:p>
          <a:pPr algn="ctr"/>
          <a:r>
            <a:rPr lang="es-PY" sz="1800" b="1">
              <a:latin typeface="Times New Roman" pitchFamily="18" charset="0"/>
              <a:cs typeface="Times New Roman" pitchFamily="18" charset="0"/>
            </a:rPr>
            <a:t>SIN MOVIMIENTO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728765</xdr:colOff>
      <xdr:row>4</xdr:row>
      <xdr:rowOff>19075</xdr:rowOff>
    </xdr:from>
    <xdr:to>
      <xdr:col>13</xdr:col>
      <xdr:colOff>291761</xdr:colOff>
      <xdr:row>65</xdr:row>
      <xdr:rowOff>8217</xdr:rowOff>
    </xdr:to>
    <xdr:pic>
      <xdr:nvPicPr>
        <xdr:cNvPr id="3" name="2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0765" y="1543075"/>
          <a:ext cx="8706996" cy="116096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90"/>
  <sheetViews>
    <sheetView tabSelected="1" topLeftCell="N22" workbookViewId="0">
      <selection activeCell="K53" sqref="K53"/>
    </sheetView>
  </sheetViews>
  <sheetFormatPr baseColWidth="10" defaultRowHeight="11.25" x14ac:dyDescent="0.2"/>
  <cols>
    <col min="1" max="1" width="5" style="6" bestFit="1" customWidth="1"/>
    <col min="2" max="2" width="4.5703125" style="6" bestFit="1" customWidth="1"/>
    <col min="3" max="3" width="9.85546875" style="6" customWidth="1"/>
    <col min="4" max="4" width="7.42578125" style="6" customWidth="1"/>
    <col min="5" max="5" width="7.7109375" style="6" customWidth="1"/>
    <col min="6" max="6" width="6" style="6" customWidth="1"/>
    <col min="7" max="7" width="11.85546875" style="6" customWidth="1"/>
    <col min="8" max="8" width="17.5703125" style="6" customWidth="1"/>
    <col min="9" max="9" width="16.5703125" style="6" customWidth="1"/>
    <col min="10" max="11" width="12.28515625" style="6" customWidth="1"/>
    <col min="12" max="12" width="6.28515625" style="6" customWidth="1"/>
    <col min="13" max="13" width="5" style="6" customWidth="1"/>
    <col min="14" max="14" width="6.42578125" style="6" customWidth="1"/>
    <col min="15" max="15" width="12.28515625" style="6" customWidth="1"/>
    <col min="16" max="16" width="12.140625" style="6" customWidth="1"/>
    <col min="17" max="17" width="23.28515625" style="6" customWidth="1"/>
    <col min="18" max="18" width="11" style="6" customWidth="1"/>
    <col min="19" max="19" width="17.85546875" style="6" customWidth="1"/>
    <col min="20" max="20" width="27.28515625" style="6" customWidth="1"/>
    <col min="21" max="21" width="39.85546875" style="6" customWidth="1"/>
    <col min="22" max="22" width="11.85546875" style="6" customWidth="1"/>
    <col min="23" max="23" width="6.42578125" style="6" customWidth="1"/>
    <col min="24" max="24" width="7.28515625" style="6" customWidth="1"/>
    <col min="25" max="16384" width="11.42578125" style="6"/>
  </cols>
  <sheetData>
    <row r="1" spans="1:26" ht="27.75" customHeight="1" x14ac:dyDescent="0.2">
      <c r="A1" s="163" t="s">
        <v>31</v>
      </c>
      <c r="B1" s="163"/>
      <c r="C1" s="163"/>
      <c r="D1" s="163"/>
      <c r="E1" s="163"/>
      <c r="F1" s="163"/>
      <c r="G1" s="163"/>
      <c r="H1" s="163"/>
      <c r="I1" s="163"/>
      <c r="Q1" s="30"/>
      <c r="Y1" s="12">
        <v>1</v>
      </c>
    </row>
    <row r="2" spans="1:26" ht="38.25" customHeight="1" x14ac:dyDescent="0.2">
      <c r="A2" s="164" t="s">
        <v>32</v>
      </c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4"/>
      <c r="O2" s="164"/>
      <c r="P2" s="164"/>
      <c r="Q2" s="164"/>
      <c r="R2" s="164"/>
      <c r="S2" s="164"/>
      <c r="T2" s="164"/>
      <c r="U2" s="164"/>
      <c r="V2" s="164"/>
      <c r="W2" s="164"/>
      <c r="X2" s="164"/>
      <c r="Y2" s="164"/>
    </row>
    <row r="3" spans="1:26" s="2" customFormat="1" ht="21" customHeight="1" x14ac:dyDescent="0.2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8" t="s">
        <v>6</v>
      </c>
      <c r="H3" s="7" t="s">
        <v>7</v>
      </c>
      <c r="I3" s="7" t="s">
        <v>8</v>
      </c>
      <c r="J3" s="7" t="s">
        <v>9</v>
      </c>
      <c r="K3" s="90" t="s">
        <v>23</v>
      </c>
      <c r="L3" s="7" t="s">
        <v>10</v>
      </c>
      <c r="M3" s="7" t="s">
        <v>24</v>
      </c>
      <c r="N3" s="7" t="s">
        <v>11</v>
      </c>
      <c r="O3" s="29" t="s">
        <v>12</v>
      </c>
      <c r="P3" s="9" t="s">
        <v>21</v>
      </c>
      <c r="Q3" s="9" t="s">
        <v>25</v>
      </c>
      <c r="R3" s="7" t="s">
        <v>13</v>
      </c>
      <c r="S3" s="10" t="s">
        <v>14</v>
      </c>
      <c r="T3" s="7" t="s">
        <v>15</v>
      </c>
      <c r="U3" s="7" t="s">
        <v>30</v>
      </c>
      <c r="V3" s="7" t="s">
        <v>16</v>
      </c>
      <c r="W3" s="7" t="s">
        <v>22</v>
      </c>
      <c r="X3" s="11" t="s">
        <v>17</v>
      </c>
      <c r="Y3" s="11" t="s">
        <v>27</v>
      </c>
    </row>
    <row r="4" spans="1:26" s="1" customFormat="1" ht="12.75" customHeight="1" x14ac:dyDescent="0.25">
      <c r="A4" s="144">
        <v>2017</v>
      </c>
      <c r="B4" s="144">
        <v>1</v>
      </c>
      <c r="C4" s="144">
        <v>30</v>
      </c>
      <c r="D4" s="144">
        <v>1</v>
      </c>
      <c r="E4" s="144"/>
      <c r="F4" s="144"/>
      <c r="G4" s="153">
        <v>2564487</v>
      </c>
      <c r="H4" s="157" t="s">
        <v>34</v>
      </c>
      <c r="I4" s="157" t="s">
        <v>35</v>
      </c>
      <c r="J4" s="144" t="s">
        <v>18</v>
      </c>
      <c r="K4" s="97">
        <v>3249718</v>
      </c>
      <c r="L4" s="133">
        <v>111</v>
      </c>
      <c r="M4" s="133">
        <v>30</v>
      </c>
      <c r="N4" s="98">
        <v>0</v>
      </c>
      <c r="O4" s="99">
        <f>+K4</f>
        <v>3249718</v>
      </c>
      <c r="P4" s="97">
        <f>+O4</f>
        <v>3249718</v>
      </c>
      <c r="Q4" s="100" t="s">
        <v>26</v>
      </c>
      <c r="R4" s="133" t="s">
        <v>20</v>
      </c>
      <c r="S4" s="197"/>
      <c r="T4" s="144" t="s">
        <v>33</v>
      </c>
      <c r="U4" s="144" t="s">
        <v>33</v>
      </c>
      <c r="V4" s="165" t="s">
        <v>55</v>
      </c>
      <c r="W4" s="144" t="s">
        <v>28</v>
      </c>
      <c r="X4" s="161"/>
      <c r="Y4" s="144">
        <v>2015</v>
      </c>
      <c r="Z4" s="102"/>
    </row>
    <row r="5" spans="1:26" s="1" customFormat="1" ht="12.75" customHeight="1" x14ac:dyDescent="0.25">
      <c r="A5" s="146"/>
      <c r="B5" s="146"/>
      <c r="C5" s="146"/>
      <c r="D5" s="146"/>
      <c r="E5" s="146"/>
      <c r="F5" s="146"/>
      <c r="G5" s="170"/>
      <c r="H5" s="169"/>
      <c r="I5" s="169"/>
      <c r="J5" s="146"/>
      <c r="K5" s="97">
        <v>1200000</v>
      </c>
      <c r="L5" s="133">
        <v>113</v>
      </c>
      <c r="M5" s="133">
        <v>30</v>
      </c>
      <c r="N5" s="98">
        <v>0</v>
      </c>
      <c r="O5" s="99">
        <f t="shared" ref="O5:O51" si="0">+K5</f>
        <v>1200000</v>
      </c>
      <c r="P5" s="97">
        <f t="shared" ref="P5:P51" si="1">+O5</f>
        <v>1200000</v>
      </c>
      <c r="Q5" s="100" t="s">
        <v>29</v>
      </c>
      <c r="R5" s="133" t="s">
        <v>20</v>
      </c>
      <c r="S5" s="197"/>
      <c r="T5" s="146"/>
      <c r="U5" s="146"/>
      <c r="V5" s="166"/>
      <c r="W5" s="146"/>
      <c r="X5" s="168"/>
      <c r="Y5" s="146"/>
      <c r="Z5" s="102"/>
    </row>
    <row r="6" spans="1:26" s="1" customFormat="1" ht="12.75" customHeight="1" x14ac:dyDescent="0.25">
      <c r="A6" s="145"/>
      <c r="B6" s="145"/>
      <c r="C6" s="145"/>
      <c r="D6" s="145"/>
      <c r="E6" s="145"/>
      <c r="F6" s="145"/>
      <c r="G6" s="154"/>
      <c r="H6" s="158"/>
      <c r="I6" s="158"/>
      <c r="J6" s="145"/>
      <c r="K6" s="97"/>
      <c r="L6" s="133">
        <v>232</v>
      </c>
      <c r="M6" s="133">
        <v>30</v>
      </c>
      <c r="N6" s="98">
        <v>0</v>
      </c>
      <c r="O6" s="99">
        <f t="shared" si="0"/>
        <v>0</v>
      </c>
      <c r="P6" s="97">
        <f t="shared" si="1"/>
        <v>0</v>
      </c>
      <c r="Q6" s="100" t="s">
        <v>111</v>
      </c>
      <c r="R6" s="133" t="s">
        <v>20</v>
      </c>
      <c r="S6" s="197"/>
      <c r="T6" s="145"/>
      <c r="U6" s="145"/>
      <c r="V6" s="167"/>
      <c r="W6" s="145"/>
      <c r="X6" s="162"/>
      <c r="Y6" s="145"/>
      <c r="Z6" s="102"/>
    </row>
    <row r="7" spans="1:26" s="1" customFormat="1" ht="13.5" x14ac:dyDescent="0.25">
      <c r="A7" s="171">
        <v>2017</v>
      </c>
      <c r="B7" s="171">
        <v>1</v>
      </c>
      <c r="C7" s="144">
        <v>30</v>
      </c>
      <c r="D7" s="144">
        <v>1</v>
      </c>
      <c r="E7" s="144"/>
      <c r="F7" s="144"/>
      <c r="G7" s="153" t="s">
        <v>150</v>
      </c>
      <c r="H7" s="157" t="s">
        <v>151</v>
      </c>
      <c r="I7" s="157" t="s">
        <v>152</v>
      </c>
      <c r="J7" s="144" t="s">
        <v>18</v>
      </c>
      <c r="K7" s="97">
        <v>1200000</v>
      </c>
      <c r="L7" s="133">
        <v>111</v>
      </c>
      <c r="M7" s="133">
        <v>30</v>
      </c>
      <c r="N7" s="98">
        <v>0</v>
      </c>
      <c r="O7" s="99">
        <f t="shared" si="0"/>
        <v>1200000</v>
      </c>
      <c r="P7" s="97">
        <f t="shared" si="1"/>
        <v>1200000</v>
      </c>
      <c r="Q7" s="100" t="s">
        <v>26</v>
      </c>
      <c r="R7" s="133" t="s">
        <v>20</v>
      </c>
      <c r="S7" s="197"/>
      <c r="T7" s="144" t="s">
        <v>50</v>
      </c>
      <c r="U7" s="144" t="s">
        <v>50</v>
      </c>
      <c r="V7" s="165" t="s">
        <v>55</v>
      </c>
      <c r="W7" s="144" t="s">
        <v>28</v>
      </c>
      <c r="X7" s="161"/>
      <c r="Y7" s="144">
        <v>2015</v>
      </c>
      <c r="Z7" s="102"/>
    </row>
    <row r="8" spans="1:26" s="1" customFormat="1" ht="13.5" x14ac:dyDescent="0.25">
      <c r="A8" s="171"/>
      <c r="B8" s="171"/>
      <c r="C8" s="145"/>
      <c r="D8" s="145"/>
      <c r="E8" s="145"/>
      <c r="F8" s="145"/>
      <c r="G8" s="154"/>
      <c r="H8" s="158"/>
      <c r="I8" s="158"/>
      <c r="J8" s="145"/>
      <c r="K8" s="97">
        <v>300000</v>
      </c>
      <c r="L8" s="133">
        <v>232</v>
      </c>
      <c r="M8" s="133">
        <v>30</v>
      </c>
      <c r="N8" s="98">
        <v>0</v>
      </c>
      <c r="O8" s="99">
        <f t="shared" si="0"/>
        <v>300000</v>
      </c>
      <c r="P8" s="97">
        <f t="shared" si="1"/>
        <v>300000</v>
      </c>
      <c r="Q8" s="100" t="s">
        <v>111</v>
      </c>
      <c r="R8" s="133" t="s">
        <v>20</v>
      </c>
      <c r="S8" s="197"/>
      <c r="T8" s="145"/>
      <c r="U8" s="145"/>
      <c r="V8" s="167"/>
      <c r="W8" s="145"/>
      <c r="X8" s="162"/>
      <c r="Y8" s="145"/>
      <c r="Z8" s="102"/>
    </row>
    <row r="9" spans="1:26" s="1" customFormat="1" ht="13.5" x14ac:dyDescent="0.25">
      <c r="A9" s="171">
        <v>2017</v>
      </c>
      <c r="B9" s="171">
        <v>1</v>
      </c>
      <c r="C9" s="144">
        <v>30</v>
      </c>
      <c r="D9" s="144">
        <v>1</v>
      </c>
      <c r="E9" s="144"/>
      <c r="F9" s="144"/>
      <c r="G9" s="153">
        <v>4827722</v>
      </c>
      <c r="H9" s="157" t="s">
        <v>38</v>
      </c>
      <c r="I9" s="157" t="s">
        <v>39</v>
      </c>
      <c r="J9" s="144" t="s">
        <v>18</v>
      </c>
      <c r="K9" s="97">
        <v>1100000</v>
      </c>
      <c r="L9" s="133">
        <v>111</v>
      </c>
      <c r="M9" s="133">
        <v>30</v>
      </c>
      <c r="N9" s="98">
        <v>0</v>
      </c>
      <c r="O9" s="99">
        <f t="shared" si="0"/>
        <v>1100000</v>
      </c>
      <c r="P9" s="97">
        <f t="shared" si="1"/>
        <v>1100000</v>
      </c>
      <c r="Q9" s="100" t="s">
        <v>26</v>
      </c>
      <c r="R9" s="132" t="s">
        <v>20</v>
      </c>
      <c r="S9" s="197"/>
      <c r="T9" s="144" t="s">
        <v>49</v>
      </c>
      <c r="U9" s="144" t="s">
        <v>49</v>
      </c>
      <c r="V9" s="165" t="s">
        <v>55</v>
      </c>
      <c r="W9" s="144" t="s">
        <v>28</v>
      </c>
      <c r="X9" s="161"/>
      <c r="Y9" s="144">
        <v>2010</v>
      </c>
      <c r="Z9" s="102"/>
    </row>
    <row r="10" spans="1:26" s="1" customFormat="1" ht="13.5" x14ac:dyDescent="0.25">
      <c r="A10" s="171"/>
      <c r="B10" s="171"/>
      <c r="C10" s="145"/>
      <c r="D10" s="145"/>
      <c r="E10" s="145"/>
      <c r="F10" s="145"/>
      <c r="G10" s="154"/>
      <c r="H10" s="158"/>
      <c r="I10" s="158"/>
      <c r="J10" s="145"/>
      <c r="K10" s="103">
        <v>300000</v>
      </c>
      <c r="L10" s="133">
        <v>232</v>
      </c>
      <c r="M10" s="133">
        <v>30</v>
      </c>
      <c r="N10" s="98">
        <v>0</v>
      </c>
      <c r="O10" s="99">
        <f t="shared" si="0"/>
        <v>300000</v>
      </c>
      <c r="P10" s="97">
        <f t="shared" si="1"/>
        <v>300000</v>
      </c>
      <c r="Q10" s="100" t="s">
        <v>111</v>
      </c>
      <c r="R10" s="133" t="s">
        <v>20</v>
      </c>
      <c r="S10" s="197"/>
      <c r="T10" s="145"/>
      <c r="U10" s="145"/>
      <c r="V10" s="167"/>
      <c r="W10" s="145"/>
      <c r="X10" s="162"/>
      <c r="Y10" s="145"/>
      <c r="Z10" s="102"/>
    </row>
    <row r="11" spans="1:26" s="3" customFormat="1" ht="11.25" customHeight="1" x14ac:dyDescent="0.2">
      <c r="A11" s="144">
        <v>2017</v>
      </c>
      <c r="B11" s="132">
        <v>1</v>
      </c>
      <c r="C11" s="133">
        <v>30</v>
      </c>
      <c r="D11" s="133">
        <v>1</v>
      </c>
      <c r="E11" s="133"/>
      <c r="F11" s="98"/>
      <c r="G11" s="67">
        <v>4104213</v>
      </c>
      <c r="H11" s="104" t="s">
        <v>40</v>
      </c>
      <c r="I11" s="104" t="s">
        <v>41</v>
      </c>
      <c r="J11" s="133" t="s">
        <v>18</v>
      </c>
      <c r="K11" s="97">
        <v>900000</v>
      </c>
      <c r="L11" s="133">
        <v>111</v>
      </c>
      <c r="M11" s="133">
        <v>30</v>
      </c>
      <c r="N11" s="98">
        <v>0</v>
      </c>
      <c r="O11" s="99">
        <f t="shared" si="0"/>
        <v>900000</v>
      </c>
      <c r="P11" s="97">
        <f t="shared" si="1"/>
        <v>900000</v>
      </c>
      <c r="Q11" s="100" t="s">
        <v>26</v>
      </c>
      <c r="R11" s="133" t="s">
        <v>20</v>
      </c>
      <c r="S11" s="105"/>
      <c r="T11" s="98" t="s">
        <v>51</v>
      </c>
      <c r="U11" s="98" t="s">
        <v>51</v>
      </c>
      <c r="V11" s="106" t="s">
        <v>55</v>
      </c>
      <c r="W11" s="133" t="s">
        <v>28</v>
      </c>
      <c r="X11" s="107"/>
      <c r="Y11" s="96">
        <v>2010</v>
      </c>
      <c r="Z11" s="108"/>
    </row>
    <row r="12" spans="1:26" s="3" customFormat="1" ht="11.25" customHeight="1" x14ac:dyDescent="0.2">
      <c r="A12" s="146"/>
      <c r="B12" s="136"/>
      <c r="C12" s="136"/>
      <c r="D12" s="136"/>
      <c r="E12" s="136"/>
      <c r="F12" s="91"/>
      <c r="G12" s="138"/>
      <c r="H12" s="137"/>
      <c r="I12" s="137"/>
      <c r="J12" s="136"/>
      <c r="K12" s="97">
        <v>300000</v>
      </c>
      <c r="L12" s="141">
        <v>232</v>
      </c>
      <c r="M12" s="141">
        <v>30</v>
      </c>
      <c r="N12" s="98">
        <v>0</v>
      </c>
      <c r="O12" s="99">
        <f t="shared" si="0"/>
        <v>300000</v>
      </c>
      <c r="P12" s="97">
        <f t="shared" si="1"/>
        <v>300000</v>
      </c>
      <c r="Q12" s="100" t="s">
        <v>111</v>
      </c>
      <c r="R12" s="141"/>
      <c r="S12" s="105"/>
      <c r="T12" s="91"/>
      <c r="U12" s="91"/>
      <c r="V12" s="198"/>
      <c r="W12" s="136"/>
      <c r="X12" s="199"/>
      <c r="Y12" s="136"/>
      <c r="Z12" s="108"/>
    </row>
    <row r="13" spans="1:26" ht="12" customHeight="1" x14ac:dyDescent="0.2">
      <c r="A13" s="146"/>
      <c r="B13" s="144">
        <v>1</v>
      </c>
      <c r="C13" s="144">
        <v>30</v>
      </c>
      <c r="D13" s="144">
        <v>1</v>
      </c>
      <c r="E13" s="142"/>
      <c r="F13" s="144"/>
      <c r="G13" s="174">
        <v>5337837</v>
      </c>
      <c r="H13" s="157" t="s">
        <v>42</v>
      </c>
      <c r="I13" s="157" t="s">
        <v>43</v>
      </c>
      <c r="J13" s="142" t="s">
        <v>18</v>
      </c>
      <c r="K13" s="109">
        <v>700000</v>
      </c>
      <c r="L13" s="110">
        <v>111</v>
      </c>
      <c r="M13" s="133">
        <v>30</v>
      </c>
      <c r="N13" s="98">
        <v>0</v>
      </c>
      <c r="O13" s="99">
        <f t="shared" si="0"/>
        <v>700000</v>
      </c>
      <c r="P13" s="97">
        <f t="shared" si="1"/>
        <v>700000</v>
      </c>
      <c r="Q13" s="100" t="s">
        <v>26</v>
      </c>
      <c r="R13" s="133" t="s">
        <v>20</v>
      </c>
      <c r="S13" s="111"/>
      <c r="T13" s="142" t="s">
        <v>52</v>
      </c>
      <c r="U13" s="142" t="s">
        <v>52</v>
      </c>
      <c r="V13" s="165" t="s">
        <v>55</v>
      </c>
      <c r="W13" s="144" t="s">
        <v>28</v>
      </c>
      <c r="X13" s="142" t="s">
        <v>19</v>
      </c>
      <c r="Y13" s="144">
        <v>2010</v>
      </c>
      <c r="Z13" s="112"/>
    </row>
    <row r="14" spans="1:26" ht="12" customHeight="1" x14ac:dyDescent="0.2">
      <c r="A14" s="145"/>
      <c r="B14" s="145"/>
      <c r="C14" s="145"/>
      <c r="D14" s="145"/>
      <c r="E14" s="143"/>
      <c r="F14" s="145"/>
      <c r="G14" s="175"/>
      <c r="H14" s="158"/>
      <c r="I14" s="158"/>
      <c r="J14" s="143"/>
      <c r="K14" s="109">
        <v>300000</v>
      </c>
      <c r="L14" s="133">
        <v>232</v>
      </c>
      <c r="M14" s="133">
        <v>30</v>
      </c>
      <c r="N14" s="98">
        <v>0</v>
      </c>
      <c r="O14" s="99">
        <f t="shared" si="0"/>
        <v>300000</v>
      </c>
      <c r="P14" s="97">
        <f t="shared" si="1"/>
        <v>300000</v>
      </c>
      <c r="Q14" s="100" t="s">
        <v>111</v>
      </c>
      <c r="R14" s="133"/>
      <c r="S14" s="111"/>
      <c r="T14" s="143"/>
      <c r="U14" s="143"/>
      <c r="V14" s="167"/>
      <c r="W14" s="145"/>
      <c r="X14" s="143"/>
      <c r="Y14" s="145"/>
      <c r="Z14" s="112"/>
    </row>
    <row r="15" spans="1:26" s="3" customFormat="1" ht="11.25" customHeight="1" x14ac:dyDescent="0.2">
      <c r="A15" s="144">
        <v>2017</v>
      </c>
      <c r="B15" s="132">
        <v>1</v>
      </c>
      <c r="C15" s="133">
        <v>30</v>
      </c>
      <c r="D15" s="133">
        <v>1</v>
      </c>
      <c r="E15" s="133"/>
      <c r="F15" s="98"/>
      <c r="G15" s="113">
        <v>1316886</v>
      </c>
      <c r="H15" s="114" t="s">
        <v>44</v>
      </c>
      <c r="I15" s="114" t="s">
        <v>45</v>
      </c>
      <c r="J15" s="133" t="s">
        <v>18</v>
      </c>
      <c r="K15" s="97">
        <v>600000</v>
      </c>
      <c r="L15" s="133">
        <v>111</v>
      </c>
      <c r="M15" s="133">
        <v>30</v>
      </c>
      <c r="N15" s="98">
        <v>0</v>
      </c>
      <c r="O15" s="99">
        <f t="shared" si="0"/>
        <v>600000</v>
      </c>
      <c r="P15" s="97">
        <f t="shared" si="1"/>
        <v>600000</v>
      </c>
      <c r="Q15" s="100" t="s">
        <v>26</v>
      </c>
      <c r="R15" s="133" t="s">
        <v>20</v>
      </c>
      <c r="S15" s="101"/>
      <c r="T15" s="98" t="s">
        <v>53</v>
      </c>
      <c r="U15" s="98" t="s">
        <v>53</v>
      </c>
      <c r="V15" s="106" t="s">
        <v>55</v>
      </c>
      <c r="W15" s="133" t="s">
        <v>28</v>
      </c>
      <c r="X15" s="115"/>
      <c r="Y15" s="96">
        <v>2010</v>
      </c>
      <c r="Z15" s="108"/>
    </row>
    <row r="16" spans="1:26" s="3" customFormat="1" ht="11.25" customHeight="1" x14ac:dyDescent="0.2">
      <c r="A16" s="146"/>
      <c r="B16" s="144">
        <v>1</v>
      </c>
      <c r="C16" s="144">
        <v>30</v>
      </c>
      <c r="D16" s="144">
        <v>1</v>
      </c>
      <c r="E16" s="144"/>
      <c r="F16" s="144"/>
      <c r="G16" s="159">
        <v>4135709</v>
      </c>
      <c r="H16" s="157" t="s">
        <v>46</v>
      </c>
      <c r="I16" s="144" t="s">
        <v>47</v>
      </c>
      <c r="J16" s="144" t="s">
        <v>18</v>
      </c>
      <c r="K16" s="97">
        <v>600000</v>
      </c>
      <c r="L16" s="133">
        <v>111</v>
      </c>
      <c r="M16" s="133">
        <v>30</v>
      </c>
      <c r="N16" s="98">
        <v>0</v>
      </c>
      <c r="O16" s="99">
        <f t="shared" si="0"/>
        <v>600000</v>
      </c>
      <c r="P16" s="97">
        <f t="shared" si="1"/>
        <v>600000</v>
      </c>
      <c r="Q16" s="100" t="s">
        <v>26</v>
      </c>
      <c r="R16" s="133" t="s">
        <v>20</v>
      </c>
      <c r="S16" s="105"/>
      <c r="T16" s="98" t="s">
        <v>54</v>
      </c>
      <c r="U16" s="98" t="s">
        <v>54</v>
      </c>
      <c r="V16" s="106" t="s">
        <v>55</v>
      </c>
      <c r="W16" s="133" t="s">
        <v>28</v>
      </c>
      <c r="X16" s="107"/>
      <c r="Y16" s="96">
        <v>2010</v>
      </c>
      <c r="Z16" s="108"/>
    </row>
    <row r="17" spans="1:26" s="3" customFormat="1" ht="11.25" customHeight="1" x14ac:dyDescent="0.2">
      <c r="A17" s="145"/>
      <c r="B17" s="145"/>
      <c r="C17" s="145"/>
      <c r="D17" s="145"/>
      <c r="E17" s="145"/>
      <c r="F17" s="145"/>
      <c r="G17" s="160"/>
      <c r="H17" s="158"/>
      <c r="I17" s="145"/>
      <c r="J17" s="145"/>
      <c r="K17" s="97"/>
      <c r="L17" s="133">
        <v>232</v>
      </c>
      <c r="M17" s="133">
        <v>30</v>
      </c>
      <c r="N17" s="98">
        <v>0</v>
      </c>
      <c r="O17" s="99">
        <f t="shared" si="0"/>
        <v>0</v>
      </c>
      <c r="P17" s="97">
        <f t="shared" si="1"/>
        <v>0</v>
      </c>
      <c r="Q17" s="100" t="s">
        <v>111</v>
      </c>
      <c r="R17" s="133" t="s">
        <v>20</v>
      </c>
      <c r="S17" s="105"/>
      <c r="T17" s="98" t="s">
        <v>54</v>
      </c>
      <c r="U17" s="98" t="s">
        <v>54</v>
      </c>
      <c r="V17" s="106" t="s">
        <v>55</v>
      </c>
      <c r="W17" s="133" t="s">
        <v>28</v>
      </c>
      <c r="X17" s="107"/>
      <c r="Y17" s="96"/>
      <c r="Z17" s="108"/>
    </row>
    <row r="18" spans="1:26" ht="11.25" customHeight="1" x14ac:dyDescent="0.2">
      <c r="A18" s="142">
        <v>2017</v>
      </c>
      <c r="B18" s="144">
        <v>1</v>
      </c>
      <c r="C18" s="144">
        <v>30</v>
      </c>
      <c r="D18" s="144">
        <v>1</v>
      </c>
      <c r="E18" s="144"/>
      <c r="F18" s="142"/>
      <c r="G18" s="142">
        <v>3855512</v>
      </c>
      <c r="H18" s="172" t="s">
        <v>36</v>
      </c>
      <c r="I18" s="172" t="s">
        <v>37</v>
      </c>
      <c r="J18" s="151" t="s">
        <v>56</v>
      </c>
      <c r="K18" s="97">
        <v>505510</v>
      </c>
      <c r="L18" s="133">
        <v>112</v>
      </c>
      <c r="M18" s="133">
        <v>30</v>
      </c>
      <c r="N18" s="98">
        <v>0</v>
      </c>
      <c r="O18" s="99">
        <f t="shared" si="0"/>
        <v>505510</v>
      </c>
      <c r="P18" s="97">
        <f t="shared" si="1"/>
        <v>505510</v>
      </c>
      <c r="Q18" s="100" t="s">
        <v>73</v>
      </c>
      <c r="R18" s="110" t="s">
        <v>20</v>
      </c>
      <c r="S18" s="111"/>
      <c r="T18" s="98" t="s">
        <v>74</v>
      </c>
      <c r="U18" s="98" t="s">
        <v>74</v>
      </c>
      <c r="V18" s="116" t="s">
        <v>75</v>
      </c>
      <c r="W18" s="133" t="s">
        <v>28</v>
      </c>
      <c r="X18" s="111"/>
      <c r="Y18" s="110">
        <v>2015</v>
      </c>
      <c r="Z18" s="112"/>
    </row>
    <row r="19" spans="1:26" ht="11.25" customHeight="1" x14ac:dyDescent="0.2">
      <c r="A19" s="143"/>
      <c r="B19" s="145"/>
      <c r="C19" s="145"/>
      <c r="D19" s="145"/>
      <c r="E19" s="145"/>
      <c r="F19" s="143"/>
      <c r="G19" s="143"/>
      <c r="H19" s="173"/>
      <c r="I19" s="173"/>
      <c r="J19" s="152"/>
      <c r="K19" s="97">
        <v>300000</v>
      </c>
      <c r="L19" s="133">
        <v>113</v>
      </c>
      <c r="M19" s="141">
        <v>30</v>
      </c>
      <c r="N19" s="98">
        <v>0</v>
      </c>
      <c r="O19" s="99">
        <f t="shared" si="0"/>
        <v>300000</v>
      </c>
      <c r="P19" s="97">
        <f t="shared" si="1"/>
        <v>300000</v>
      </c>
      <c r="Q19" s="100" t="s">
        <v>29</v>
      </c>
      <c r="R19" s="110" t="s">
        <v>20</v>
      </c>
      <c r="S19" s="111"/>
      <c r="T19" s="98" t="s">
        <v>74</v>
      </c>
      <c r="U19" s="98" t="s">
        <v>74</v>
      </c>
      <c r="V19" s="116" t="s">
        <v>75</v>
      </c>
      <c r="W19" s="133" t="s">
        <v>28</v>
      </c>
      <c r="X19" s="111"/>
      <c r="Y19" s="110">
        <v>2015</v>
      </c>
      <c r="Z19" s="112"/>
    </row>
    <row r="20" spans="1:26" ht="12" customHeight="1" x14ac:dyDescent="0.2">
      <c r="A20" s="142">
        <v>2017</v>
      </c>
      <c r="B20" s="144">
        <v>1</v>
      </c>
      <c r="C20" s="144">
        <v>30</v>
      </c>
      <c r="D20" s="144">
        <v>1</v>
      </c>
      <c r="E20" s="144"/>
      <c r="F20" s="142"/>
      <c r="G20" s="142">
        <v>1059233</v>
      </c>
      <c r="H20" s="172" t="s">
        <v>57</v>
      </c>
      <c r="I20" s="172" t="s">
        <v>60</v>
      </c>
      <c r="J20" s="151" t="s">
        <v>56</v>
      </c>
      <c r="K20" s="97">
        <v>505510</v>
      </c>
      <c r="L20" s="133">
        <v>112</v>
      </c>
      <c r="M20" s="141">
        <v>30</v>
      </c>
      <c r="N20" s="98">
        <v>0</v>
      </c>
      <c r="O20" s="99">
        <f t="shared" si="0"/>
        <v>505510</v>
      </c>
      <c r="P20" s="97">
        <f t="shared" si="1"/>
        <v>505510</v>
      </c>
      <c r="Q20" s="100" t="s">
        <v>73</v>
      </c>
      <c r="R20" s="110" t="s">
        <v>20</v>
      </c>
      <c r="S20" s="111"/>
      <c r="T20" s="98" t="s">
        <v>74</v>
      </c>
      <c r="U20" s="98" t="s">
        <v>74</v>
      </c>
      <c r="V20" s="116" t="s">
        <v>75</v>
      </c>
      <c r="W20" s="133" t="s">
        <v>28</v>
      </c>
      <c r="X20" s="111"/>
      <c r="Y20" s="110">
        <v>2015</v>
      </c>
      <c r="Z20" s="112"/>
    </row>
    <row r="21" spans="1:26" ht="11.25" customHeight="1" x14ac:dyDescent="0.2">
      <c r="A21" s="143"/>
      <c r="B21" s="145"/>
      <c r="C21" s="145"/>
      <c r="D21" s="145"/>
      <c r="E21" s="145"/>
      <c r="F21" s="143"/>
      <c r="G21" s="143"/>
      <c r="H21" s="173"/>
      <c r="I21" s="173"/>
      <c r="J21" s="152"/>
      <c r="K21" s="97">
        <v>300000</v>
      </c>
      <c r="L21" s="133">
        <v>113</v>
      </c>
      <c r="M21" s="141">
        <v>30</v>
      </c>
      <c r="N21" s="98">
        <v>0</v>
      </c>
      <c r="O21" s="99">
        <f t="shared" si="0"/>
        <v>300000</v>
      </c>
      <c r="P21" s="97">
        <f t="shared" si="1"/>
        <v>300000</v>
      </c>
      <c r="Q21" s="100" t="s">
        <v>29</v>
      </c>
      <c r="R21" s="110" t="s">
        <v>20</v>
      </c>
      <c r="S21" s="111"/>
      <c r="T21" s="98" t="s">
        <v>74</v>
      </c>
      <c r="U21" s="98" t="s">
        <v>74</v>
      </c>
      <c r="V21" s="116" t="s">
        <v>75</v>
      </c>
      <c r="W21" s="133" t="s">
        <v>28</v>
      </c>
      <c r="X21" s="111"/>
      <c r="Y21" s="110">
        <v>2015</v>
      </c>
      <c r="Z21" s="112"/>
    </row>
    <row r="22" spans="1:26" ht="11.25" customHeight="1" x14ac:dyDescent="0.2">
      <c r="A22" s="142">
        <v>2017</v>
      </c>
      <c r="B22" s="144">
        <v>1</v>
      </c>
      <c r="C22" s="144">
        <v>30</v>
      </c>
      <c r="D22" s="144">
        <v>1</v>
      </c>
      <c r="E22" s="144"/>
      <c r="F22" s="142"/>
      <c r="G22" s="142">
        <v>3031351</v>
      </c>
      <c r="H22" s="172" t="s">
        <v>58</v>
      </c>
      <c r="I22" s="172" t="s">
        <v>59</v>
      </c>
      <c r="J22" s="151" t="s">
        <v>56</v>
      </c>
      <c r="K22" s="97">
        <v>505510</v>
      </c>
      <c r="L22" s="133">
        <v>112</v>
      </c>
      <c r="M22" s="141">
        <v>30</v>
      </c>
      <c r="N22" s="98">
        <v>0</v>
      </c>
      <c r="O22" s="99">
        <f t="shared" si="0"/>
        <v>505510</v>
      </c>
      <c r="P22" s="97">
        <f t="shared" si="1"/>
        <v>505510</v>
      </c>
      <c r="Q22" s="100" t="s">
        <v>73</v>
      </c>
      <c r="R22" s="110" t="s">
        <v>20</v>
      </c>
      <c r="S22" s="111"/>
      <c r="T22" s="98" t="s">
        <v>74</v>
      </c>
      <c r="U22" s="98" t="s">
        <v>74</v>
      </c>
      <c r="V22" s="116" t="s">
        <v>75</v>
      </c>
      <c r="W22" s="133" t="s">
        <v>28</v>
      </c>
      <c r="X22" s="111"/>
      <c r="Y22" s="110">
        <v>2015</v>
      </c>
      <c r="Z22" s="112"/>
    </row>
    <row r="23" spans="1:26" ht="12" customHeight="1" x14ac:dyDescent="0.2">
      <c r="A23" s="143"/>
      <c r="B23" s="145"/>
      <c r="C23" s="145"/>
      <c r="D23" s="145"/>
      <c r="E23" s="145"/>
      <c r="F23" s="143"/>
      <c r="G23" s="143"/>
      <c r="H23" s="173"/>
      <c r="I23" s="173"/>
      <c r="J23" s="152"/>
      <c r="K23" s="97">
        <v>300000</v>
      </c>
      <c r="L23" s="133">
        <v>113</v>
      </c>
      <c r="M23" s="141">
        <v>30</v>
      </c>
      <c r="N23" s="98">
        <v>0</v>
      </c>
      <c r="O23" s="99">
        <f t="shared" si="0"/>
        <v>300000</v>
      </c>
      <c r="P23" s="97">
        <f t="shared" si="1"/>
        <v>300000</v>
      </c>
      <c r="Q23" s="100" t="s">
        <v>29</v>
      </c>
      <c r="R23" s="110" t="s">
        <v>20</v>
      </c>
      <c r="S23" s="111"/>
      <c r="T23" s="98" t="s">
        <v>74</v>
      </c>
      <c r="U23" s="98" t="s">
        <v>74</v>
      </c>
      <c r="V23" s="116" t="s">
        <v>75</v>
      </c>
      <c r="W23" s="133" t="s">
        <v>28</v>
      </c>
      <c r="X23" s="111"/>
      <c r="Y23" s="110">
        <v>2015</v>
      </c>
      <c r="Z23" s="112"/>
    </row>
    <row r="24" spans="1:26" ht="11.25" customHeight="1" x14ac:dyDescent="0.2">
      <c r="A24" s="142">
        <v>2017</v>
      </c>
      <c r="B24" s="144">
        <v>1</v>
      </c>
      <c r="C24" s="144">
        <v>30</v>
      </c>
      <c r="D24" s="144">
        <v>1</v>
      </c>
      <c r="E24" s="144"/>
      <c r="F24" s="142"/>
      <c r="G24" s="142">
        <v>4375323</v>
      </c>
      <c r="H24" s="172" t="s">
        <v>61</v>
      </c>
      <c r="I24" s="172" t="s">
        <v>62</v>
      </c>
      <c r="J24" s="151" t="s">
        <v>56</v>
      </c>
      <c r="K24" s="97">
        <v>505510</v>
      </c>
      <c r="L24" s="133">
        <v>112</v>
      </c>
      <c r="M24" s="141">
        <v>30</v>
      </c>
      <c r="N24" s="98">
        <v>0</v>
      </c>
      <c r="O24" s="99">
        <f t="shared" si="0"/>
        <v>505510</v>
      </c>
      <c r="P24" s="97">
        <f t="shared" si="1"/>
        <v>505510</v>
      </c>
      <c r="Q24" s="100" t="s">
        <v>73</v>
      </c>
      <c r="R24" s="110" t="s">
        <v>20</v>
      </c>
      <c r="S24" s="111"/>
      <c r="T24" s="98" t="s">
        <v>74</v>
      </c>
      <c r="U24" s="98" t="s">
        <v>74</v>
      </c>
      <c r="V24" s="116" t="s">
        <v>75</v>
      </c>
      <c r="W24" s="133" t="s">
        <v>28</v>
      </c>
      <c r="X24" s="111"/>
      <c r="Y24" s="110">
        <v>2015</v>
      </c>
      <c r="Z24" s="112"/>
    </row>
    <row r="25" spans="1:26" ht="11.25" customHeight="1" x14ac:dyDescent="0.2">
      <c r="A25" s="143"/>
      <c r="B25" s="145"/>
      <c r="C25" s="145"/>
      <c r="D25" s="145"/>
      <c r="E25" s="145"/>
      <c r="F25" s="143"/>
      <c r="G25" s="143"/>
      <c r="H25" s="173"/>
      <c r="I25" s="173"/>
      <c r="J25" s="152"/>
      <c r="K25" s="97">
        <v>300000</v>
      </c>
      <c r="L25" s="133">
        <v>113</v>
      </c>
      <c r="M25" s="141">
        <v>30</v>
      </c>
      <c r="N25" s="98">
        <v>0</v>
      </c>
      <c r="O25" s="99">
        <f t="shared" si="0"/>
        <v>300000</v>
      </c>
      <c r="P25" s="97">
        <f t="shared" si="1"/>
        <v>300000</v>
      </c>
      <c r="Q25" s="100" t="s">
        <v>29</v>
      </c>
      <c r="R25" s="110" t="s">
        <v>20</v>
      </c>
      <c r="S25" s="111"/>
      <c r="T25" s="98" t="s">
        <v>74</v>
      </c>
      <c r="U25" s="98" t="s">
        <v>74</v>
      </c>
      <c r="V25" s="116" t="s">
        <v>75</v>
      </c>
      <c r="W25" s="133" t="s">
        <v>28</v>
      </c>
      <c r="X25" s="111"/>
      <c r="Y25" s="110">
        <v>2015</v>
      </c>
      <c r="Z25" s="112"/>
    </row>
    <row r="26" spans="1:26" ht="12" customHeight="1" x14ac:dyDescent="0.2">
      <c r="A26" s="142">
        <v>2017</v>
      </c>
      <c r="B26" s="144">
        <v>1</v>
      </c>
      <c r="C26" s="144">
        <v>30</v>
      </c>
      <c r="D26" s="144">
        <v>1</v>
      </c>
      <c r="E26" s="144"/>
      <c r="F26" s="142"/>
      <c r="G26" s="142">
        <v>3896522</v>
      </c>
      <c r="H26" s="172" t="s">
        <v>63</v>
      </c>
      <c r="I26" s="172" t="s">
        <v>64</v>
      </c>
      <c r="J26" s="151" t="s">
        <v>56</v>
      </c>
      <c r="K26" s="97">
        <v>505510</v>
      </c>
      <c r="L26" s="133">
        <v>112</v>
      </c>
      <c r="M26" s="141">
        <v>30</v>
      </c>
      <c r="N26" s="98">
        <v>0</v>
      </c>
      <c r="O26" s="99">
        <f t="shared" si="0"/>
        <v>505510</v>
      </c>
      <c r="P26" s="97">
        <f t="shared" si="1"/>
        <v>505510</v>
      </c>
      <c r="Q26" s="100" t="s">
        <v>73</v>
      </c>
      <c r="R26" s="110" t="s">
        <v>20</v>
      </c>
      <c r="S26" s="111"/>
      <c r="T26" s="98" t="s">
        <v>74</v>
      </c>
      <c r="U26" s="98" t="s">
        <v>74</v>
      </c>
      <c r="V26" s="116" t="s">
        <v>75</v>
      </c>
      <c r="W26" s="133" t="s">
        <v>28</v>
      </c>
      <c r="X26" s="111"/>
      <c r="Y26" s="110">
        <v>2015</v>
      </c>
      <c r="Z26" s="112"/>
    </row>
    <row r="27" spans="1:26" ht="11.25" customHeight="1" x14ac:dyDescent="0.2">
      <c r="A27" s="143"/>
      <c r="B27" s="145"/>
      <c r="C27" s="145"/>
      <c r="D27" s="145"/>
      <c r="E27" s="145"/>
      <c r="F27" s="143"/>
      <c r="G27" s="143"/>
      <c r="H27" s="173"/>
      <c r="I27" s="173"/>
      <c r="J27" s="152"/>
      <c r="K27" s="97">
        <v>300000</v>
      </c>
      <c r="L27" s="133">
        <v>113</v>
      </c>
      <c r="M27" s="141">
        <v>30</v>
      </c>
      <c r="N27" s="98">
        <v>0</v>
      </c>
      <c r="O27" s="99">
        <f t="shared" si="0"/>
        <v>300000</v>
      </c>
      <c r="P27" s="97">
        <f t="shared" si="1"/>
        <v>300000</v>
      </c>
      <c r="Q27" s="100" t="s">
        <v>29</v>
      </c>
      <c r="R27" s="110" t="s">
        <v>20</v>
      </c>
      <c r="S27" s="111"/>
      <c r="T27" s="98" t="s">
        <v>74</v>
      </c>
      <c r="U27" s="98" t="s">
        <v>74</v>
      </c>
      <c r="V27" s="116" t="s">
        <v>75</v>
      </c>
      <c r="W27" s="133" t="s">
        <v>28</v>
      </c>
      <c r="X27" s="111"/>
      <c r="Y27" s="110">
        <v>2015</v>
      </c>
      <c r="Z27" s="112"/>
    </row>
    <row r="28" spans="1:26" ht="11.25" customHeight="1" x14ac:dyDescent="0.2">
      <c r="A28" s="142">
        <v>2017</v>
      </c>
      <c r="B28" s="144">
        <v>1</v>
      </c>
      <c r="C28" s="144">
        <v>30</v>
      </c>
      <c r="D28" s="144">
        <v>1</v>
      </c>
      <c r="E28" s="144"/>
      <c r="F28" s="142"/>
      <c r="G28" s="142">
        <v>1215102</v>
      </c>
      <c r="H28" s="172" t="s">
        <v>65</v>
      </c>
      <c r="I28" s="172" t="s">
        <v>66</v>
      </c>
      <c r="J28" s="151" t="s">
        <v>56</v>
      </c>
      <c r="K28" s="97">
        <v>505510</v>
      </c>
      <c r="L28" s="133">
        <v>112</v>
      </c>
      <c r="M28" s="141">
        <v>30</v>
      </c>
      <c r="N28" s="98">
        <v>0</v>
      </c>
      <c r="O28" s="99">
        <f t="shared" si="0"/>
        <v>505510</v>
      </c>
      <c r="P28" s="97">
        <f t="shared" si="1"/>
        <v>505510</v>
      </c>
      <c r="Q28" s="100" t="s">
        <v>73</v>
      </c>
      <c r="R28" s="110" t="s">
        <v>20</v>
      </c>
      <c r="S28" s="111"/>
      <c r="T28" s="98" t="s">
        <v>74</v>
      </c>
      <c r="U28" s="98" t="s">
        <v>74</v>
      </c>
      <c r="V28" s="116" t="s">
        <v>75</v>
      </c>
      <c r="W28" s="133" t="s">
        <v>28</v>
      </c>
      <c r="X28" s="111"/>
      <c r="Y28" s="110">
        <v>2015</v>
      </c>
      <c r="Z28" s="112"/>
    </row>
    <row r="29" spans="1:26" ht="12" customHeight="1" x14ac:dyDescent="0.2">
      <c r="A29" s="143"/>
      <c r="B29" s="145"/>
      <c r="C29" s="145"/>
      <c r="D29" s="145"/>
      <c r="E29" s="145"/>
      <c r="F29" s="143"/>
      <c r="G29" s="143"/>
      <c r="H29" s="173"/>
      <c r="I29" s="173"/>
      <c r="J29" s="152"/>
      <c r="K29" s="97">
        <v>300000</v>
      </c>
      <c r="L29" s="133">
        <v>113</v>
      </c>
      <c r="M29" s="141">
        <v>30</v>
      </c>
      <c r="N29" s="98">
        <v>0</v>
      </c>
      <c r="O29" s="99">
        <f t="shared" si="0"/>
        <v>300000</v>
      </c>
      <c r="P29" s="97">
        <f t="shared" si="1"/>
        <v>300000</v>
      </c>
      <c r="Q29" s="100" t="s">
        <v>29</v>
      </c>
      <c r="R29" s="110" t="s">
        <v>20</v>
      </c>
      <c r="S29" s="111"/>
      <c r="T29" s="98" t="s">
        <v>74</v>
      </c>
      <c r="U29" s="98" t="s">
        <v>74</v>
      </c>
      <c r="V29" s="116" t="s">
        <v>75</v>
      </c>
      <c r="W29" s="133" t="s">
        <v>28</v>
      </c>
      <c r="X29" s="111"/>
      <c r="Y29" s="110">
        <v>2015</v>
      </c>
      <c r="Z29" s="112"/>
    </row>
    <row r="30" spans="1:26" ht="11.25" customHeight="1" x14ac:dyDescent="0.2">
      <c r="A30" s="144">
        <v>2017</v>
      </c>
      <c r="B30" s="144">
        <v>1</v>
      </c>
      <c r="C30" s="144">
        <v>30</v>
      </c>
      <c r="D30" s="144">
        <v>1</v>
      </c>
      <c r="E30" s="144"/>
      <c r="F30" s="142"/>
      <c r="G30" s="142">
        <v>2047512</v>
      </c>
      <c r="H30" s="142" t="s">
        <v>67</v>
      </c>
      <c r="I30" s="142" t="s">
        <v>68</v>
      </c>
      <c r="J30" s="151" t="s">
        <v>56</v>
      </c>
      <c r="K30" s="97">
        <v>505510</v>
      </c>
      <c r="L30" s="133">
        <v>112</v>
      </c>
      <c r="M30" s="141">
        <v>30</v>
      </c>
      <c r="N30" s="98">
        <v>0</v>
      </c>
      <c r="O30" s="99">
        <f t="shared" si="0"/>
        <v>505510</v>
      </c>
      <c r="P30" s="97">
        <f t="shared" si="1"/>
        <v>505510</v>
      </c>
      <c r="Q30" s="100" t="s">
        <v>73</v>
      </c>
      <c r="R30" s="110" t="s">
        <v>20</v>
      </c>
      <c r="S30" s="111"/>
      <c r="T30" s="98" t="s">
        <v>74</v>
      </c>
      <c r="U30" s="98" t="s">
        <v>74</v>
      </c>
      <c r="V30" s="116" t="s">
        <v>75</v>
      </c>
      <c r="W30" s="133" t="s">
        <v>28</v>
      </c>
      <c r="X30" s="111"/>
      <c r="Y30" s="110">
        <v>2015</v>
      </c>
      <c r="Z30" s="112"/>
    </row>
    <row r="31" spans="1:26" ht="11.25" customHeight="1" x14ac:dyDescent="0.2">
      <c r="A31" s="146"/>
      <c r="B31" s="146"/>
      <c r="C31" s="146"/>
      <c r="D31" s="146"/>
      <c r="E31" s="146"/>
      <c r="F31" s="147"/>
      <c r="G31" s="147"/>
      <c r="H31" s="147"/>
      <c r="I31" s="147"/>
      <c r="J31" s="176"/>
      <c r="K31" s="97">
        <v>300000</v>
      </c>
      <c r="L31" s="133">
        <v>113</v>
      </c>
      <c r="M31" s="141">
        <v>30</v>
      </c>
      <c r="N31" s="98">
        <v>0</v>
      </c>
      <c r="O31" s="99">
        <f t="shared" si="0"/>
        <v>300000</v>
      </c>
      <c r="P31" s="97">
        <f t="shared" si="1"/>
        <v>300000</v>
      </c>
      <c r="Q31" s="118" t="s">
        <v>29</v>
      </c>
      <c r="R31" s="110" t="s">
        <v>20</v>
      </c>
      <c r="S31" s="117"/>
      <c r="T31" s="98" t="s">
        <v>74</v>
      </c>
      <c r="U31" s="98" t="s">
        <v>74</v>
      </c>
      <c r="V31" s="116" t="s">
        <v>75</v>
      </c>
      <c r="W31" s="133" t="s">
        <v>28</v>
      </c>
      <c r="X31" s="117"/>
      <c r="Y31" s="110">
        <v>2015</v>
      </c>
      <c r="Z31" s="112"/>
    </row>
    <row r="32" spans="1:26" ht="11.25" customHeight="1" x14ac:dyDescent="0.2">
      <c r="A32" s="145"/>
      <c r="B32" s="145"/>
      <c r="C32" s="145"/>
      <c r="D32" s="145"/>
      <c r="E32" s="145"/>
      <c r="F32" s="143"/>
      <c r="G32" s="143"/>
      <c r="H32" s="143"/>
      <c r="I32" s="143"/>
      <c r="J32" s="152"/>
      <c r="K32" s="97"/>
      <c r="L32" s="133">
        <v>232</v>
      </c>
      <c r="M32" s="141">
        <v>30</v>
      </c>
      <c r="N32" s="98">
        <v>0</v>
      </c>
      <c r="O32" s="99">
        <f t="shared" si="0"/>
        <v>0</v>
      </c>
      <c r="P32" s="97">
        <f t="shared" si="1"/>
        <v>0</v>
      </c>
      <c r="Q32" s="118" t="s">
        <v>111</v>
      </c>
      <c r="R32" s="110" t="s">
        <v>20</v>
      </c>
      <c r="S32" s="117"/>
      <c r="T32" s="98" t="s">
        <v>74</v>
      </c>
      <c r="U32" s="98" t="s">
        <v>74</v>
      </c>
      <c r="V32" s="116" t="s">
        <v>75</v>
      </c>
      <c r="W32" s="133" t="s">
        <v>28</v>
      </c>
      <c r="X32" s="117"/>
      <c r="Y32" s="110"/>
      <c r="Z32" s="112"/>
    </row>
    <row r="33" spans="1:45" ht="12" customHeight="1" x14ac:dyDescent="0.2">
      <c r="A33" s="142">
        <v>2017</v>
      </c>
      <c r="B33" s="144">
        <v>1</v>
      </c>
      <c r="C33" s="144">
        <v>30</v>
      </c>
      <c r="D33" s="144">
        <v>1</v>
      </c>
      <c r="E33" s="144"/>
      <c r="F33" s="142"/>
      <c r="G33" s="142">
        <v>3031350</v>
      </c>
      <c r="H33" s="172" t="s">
        <v>69</v>
      </c>
      <c r="I33" s="172" t="s">
        <v>70</v>
      </c>
      <c r="J33" s="151" t="s">
        <v>56</v>
      </c>
      <c r="K33" s="97">
        <v>505510</v>
      </c>
      <c r="L33" s="133">
        <v>112</v>
      </c>
      <c r="M33" s="141">
        <v>30</v>
      </c>
      <c r="N33" s="98">
        <v>0</v>
      </c>
      <c r="O33" s="99">
        <f t="shared" si="0"/>
        <v>505510</v>
      </c>
      <c r="P33" s="97">
        <f t="shared" si="1"/>
        <v>505510</v>
      </c>
      <c r="Q33" s="118" t="s">
        <v>73</v>
      </c>
      <c r="R33" s="110" t="s">
        <v>20</v>
      </c>
      <c r="S33" s="117"/>
      <c r="T33" s="98" t="s">
        <v>74</v>
      </c>
      <c r="U33" s="98" t="s">
        <v>74</v>
      </c>
      <c r="V33" s="116" t="s">
        <v>75</v>
      </c>
      <c r="W33" s="133" t="s">
        <v>28</v>
      </c>
      <c r="X33" s="117"/>
      <c r="Y33" s="110">
        <v>2015</v>
      </c>
      <c r="Z33" s="112"/>
    </row>
    <row r="34" spans="1:45" ht="11.25" customHeight="1" x14ac:dyDescent="0.2">
      <c r="A34" s="143"/>
      <c r="B34" s="145"/>
      <c r="C34" s="145"/>
      <c r="D34" s="145"/>
      <c r="E34" s="145"/>
      <c r="F34" s="143"/>
      <c r="G34" s="143"/>
      <c r="H34" s="173"/>
      <c r="I34" s="173"/>
      <c r="J34" s="152"/>
      <c r="K34" s="97">
        <v>300000</v>
      </c>
      <c r="L34" s="133">
        <v>113</v>
      </c>
      <c r="M34" s="141">
        <v>30</v>
      </c>
      <c r="N34" s="98">
        <v>0</v>
      </c>
      <c r="O34" s="99">
        <f t="shared" si="0"/>
        <v>300000</v>
      </c>
      <c r="P34" s="97">
        <f t="shared" si="1"/>
        <v>300000</v>
      </c>
      <c r="Q34" s="118" t="s">
        <v>29</v>
      </c>
      <c r="R34" s="110" t="s">
        <v>20</v>
      </c>
      <c r="S34" s="117"/>
      <c r="T34" s="98" t="s">
        <v>74</v>
      </c>
      <c r="U34" s="98" t="s">
        <v>74</v>
      </c>
      <c r="V34" s="116" t="s">
        <v>75</v>
      </c>
      <c r="W34" s="133" t="s">
        <v>28</v>
      </c>
      <c r="X34" s="117"/>
      <c r="Y34" s="110">
        <v>2015</v>
      </c>
      <c r="Z34" s="112"/>
    </row>
    <row r="35" spans="1:45" s="5" customFormat="1" ht="11.25" customHeight="1" x14ac:dyDescent="0.2">
      <c r="A35" s="144">
        <v>2017</v>
      </c>
      <c r="B35" s="144">
        <v>1</v>
      </c>
      <c r="C35" s="144">
        <v>30</v>
      </c>
      <c r="D35" s="144">
        <v>1</v>
      </c>
      <c r="E35" s="144"/>
      <c r="F35" s="142"/>
      <c r="G35" s="142">
        <v>2507115</v>
      </c>
      <c r="H35" s="172" t="s">
        <v>71</v>
      </c>
      <c r="I35" s="172" t="s">
        <v>72</v>
      </c>
      <c r="J35" s="151" t="s">
        <v>56</v>
      </c>
      <c r="K35" s="97">
        <v>505510</v>
      </c>
      <c r="L35" s="133">
        <v>112</v>
      </c>
      <c r="M35" s="141">
        <v>30</v>
      </c>
      <c r="N35" s="98">
        <v>0</v>
      </c>
      <c r="O35" s="99">
        <f t="shared" si="0"/>
        <v>505510</v>
      </c>
      <c r="P35" s="97">
        <f t="shared" si="1"/>
        <v>505510</v>
      </c>
      <c r="Q35" s="100" t="s">
        <v>73</v>
      </c>
      <c r="R35" s="110" t="s">
        <v>20</v>
      </c>
      <c r="S35" s="111"/>
      <c r="T35" s="98" t="s">
        <v>74</v>
      </c>
      <c r="U35" s="98" t="s">
        <v>74</v>
      </c>
      <c r="V35" s="116" t="s">
        <v>75</v>
      </c>
      <c r="W35" s="133" t="s">
        <v>28</v>
      </c>
      <c r="X35" s="111"/>
      <c r="Y35" s="110">
        <v>2015</v>
      </c>
      <c r="Z35" s="119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</row>
    <row r="36" spans="1:45" s="5" customFormat="1" ht="12" customHeight="1" x14ac:dyDescent="0.2">
      <c r="A36" s="146"/>
      <c r="B36" s="146"/>
      <c r="C36" s="146"/>
      <c r="D36" s="146"/>
      <c r="E36" s="146"/>
      <c r="F36" s="147"/>
      <c r="G36" s="147"/>
      <c r="H36" s="177"/>
      <c r="I36" s="177"/>
      <c r="J36" s="176"/>
      <c r="K36" s="97">
        <v>300000</v>
      </c>
      <c r="L36" s="133">
        <v>113</v>
      </c>
      <c r="M36" s="141">
        <v>30</v>
      </c>
      <c r="N36" s="98">
        <v>0</v>
      </c>
      <c r="O36" s="99">
        <f t="shared" si="0"/>
        <v>300000</v>
      </c>
      <c r="P36" s="97">
        <f t="shared" si="1"/>
        <v>300000</v>
      </c>
      <c r="Q36" s="100" t="s">
        <v>29</v>
      </c>
      <c r="R36" s="110" t="s">
        <v>20</v>
      </c>
      <c r="S36" s="111"/>
      <c r="T36" s="98" t="s">
        <v>74</v>
      </c>
      <c r="U36" s="98" t="s">
        <v>74</v>
      </c>
      <c r="V36" s="116" t="s">
        <v>75</v>
      </c>
      <c r="W36" s="133" t="s">
        <v>28</v>
      </c>
      <c r="X36" s="111"/>
      <c r="Y36" s="110">
        <v>2015</v>
      </c>
      <c r="Z36" s="119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</row>
    <row r="37" spans="1:45" s="5" customFormat="1" ht="12" customHeight="1" x14ac:dyDescent="0.2">
      <c r="A37" s="145"/>
      <c r="B37" s="145"/>
      <c r="C37" s="145"/>
      <c r="D37" s="145"/>
      <c r="E37" s="145"/>
      <c r="F37" s="143"/>
      <c r="G37" s="143"/>
      <c r="H37" s="173"/>
      <c r="I37" s="173"/>
      <c r="J37" s="152"/>
      <c r="K37" s="97"/>
      <c r="L37" s="133">
        <v>232</v>
      </c>
      <c r="M37" s="133"/>
      <c r="N37" s="98">
        <v>0</v>
      </c>
      <c r="O37" s="99">
        <f t="shared" si="0"/>
        <v>0</v>
      </c>
      <c r="P37" s="97">
        <f t="shared" si="1"/>
        <v>0</v>
      </c>
      <c r="Q37" s="100" t="s">
        <v>111</v>
      </c>
      <c r="R37" s="110" t="s">
        <v>20</v>
      </c>
      <c r="S37" s="111"/>
      <c r="T37" s="98" t="s">
        <v>74</v>
      </c>
      <c r="U37" s="98" t="s">
        <v>74</v>
      </c>
      <c r="V37" s="116" t="s">
        <v>75</v>
      </c>
      <c r="W37" s="133" t="s">
        <v>28</v>
      </c>
      <c r="X37" s="111"/>
      <c r="Y37" s="110"/>
      <c r="Z37" s="119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14"/>
    </row>
    <row r="38" spans="1:45" s="22" customFormat="1" ht="12.75" customHeight="1" x14ac:dyDescent="0.2">
      <c r="A38" s="142">
        <v>2017</v>
      </c>
      <c r="B38" s="144">
        <v>1</v>
      </c>
      <c r="C38" s="144">
        <v>30</v>
      </c>
      <c r="D38" s="144">
        <v>1</v>
      </c>
      <c r="E38" s="144"/>
      <c r="F38" s="91"/>
      <c r="G38" s="153" t="s">
        <v>104</v>
      </c>
      <c r="H38" s="94" t="s">
        <v>89</v>
      </c>
      <c r="I38" s="157" t="s">
        <v>76</v>
      </c>
      <c r="J38" s="144" t="s">
        <v>93</v>
      </c>
      <c r="K38" s="122">
        <v>300000</v>
      </c>
      <c r="L38" s="133">
        <v>144</v>
      </c>
      <c r="M38" s="133">
        <v>30</v>
      </c>
      <c r="N38" s="98">
        <v>0</v>
      </c>
      <c r="O38" s="99">
        <f t="shared" si="0"/>
        <v>300000</v>
      </c>
      <c r="P38" s="97">
        <f t="shared" si="1"/>
        <v>300000</v>
      </c>
      <c r="Q38" s="100" t="s">
        <v>93</v>
      </c>
      <c r="R38" s="110" t="s">
        <v>20</v>
      </c>
      <c r="S38" s="101"/>
      <c r="T38" s="98" t="s">
        <v>95</v>
      </c>
      <c r="U38" s="98" t="s">
        <v>95</v>
      </c>
      <c r="V38" s="106" t="s">
        <v>55</v>
      </c>
      <c r="W38" s="133" t="s">
        <v>28</v>
      </c>
      <c r="X38" s="107"/>
      <c r="Y38" s="96">
        <v>2016</v>
      </c>
      <c r="Z38" s="1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</row>
    <row r="39" spans="1:45" s="22" customFormat="1" ht="12.75" customHeight="1" x14ac:dyDescent="0.2">
      <c r="A39" s="143"/>
      <c r="B39" s="145"/>
      <c r="C39" s="145"/>
      <c r="D39" s="145"/>
      <c r="E39" s="145"/>
      <c r="F39" s="92"/>
      <c r="G39" s="154"/>
      <c r="H39" s="95"/>
      <c r="I39" s="158"/>
      <c r="J39" s="145"/>
      <c r="K39" s="122"/>
      <c r="L39" s="133">
        <v>232</v>
      </c>
      <c r="M39" s="133">
        <v>30</v>
      </c>
      <c r="N39" s="98">
        <v>0</v>
      </c>
      <c r="O39" s="99">
        <f t="shared" si="0"/>
        <v>0</v>
      </c>
      <c r="P39" s="97">
        <f t="shared" si="1"/>
        <v>0</v>
      </c>
      <c r="Q39" s="100" t="s">
        <v>111</v>
      </c>
      <c r="R39" s="110" t="s">
        <v>20</v>
      </c>
      <c r="S39" s="101"/>
      <c r="T39" s="98" t="s">
        <v>95</v>
      </c>
      <c r="U39" s="98" t="s">
        <v>95</v>
      </c>
      <c r="V39" s="106" t="s">
        <v>55</v>
      </c>
      <c r="W39" s="133" t="s">
        <v>28</v>
      </c>
      <c r="X39" s="107"/>
      <c r="Y39" s="96">
        <v>2016</v>
      </c>
      <c r="Z39" s="1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</row>
    <row r="40" spans="1:45" s="22" customFormat="1" ht="12.75" customHeight="1" x14ac:dyDescent="0.2">
      <c r="A40" s="142">
        <v>2017</v>
      </c>
      <c r="B40" s="144">
        <v>1</v>
      </c>
      <c r="C40" s="144">
        <v>30</v>
      </c>
      <c r="D40" s="144">
        <v>1</v>
      </c>
      <c r="E40" s="144"/>
      <c r="F40" s="144"/>
      <c r="G40" s="153" t="s">
        <v>105</v>
      </c>
      <c r="H40" s="155" t="s">
        <v>90</v>
      </c>
      <c r="I40" s="157" t="s">
        <v>91</v>
      </c>
      <c r="J40" s="144" t="s">
        <v>93</v>
      </c>
      <c r="K40" s="122">
        <v>500000</v>
      </c>
      <c r="L40" s="133">
        <v>144</v>
      </c>
      <c r="M40" s="133">
        <v>30</v>
      </c>
      <c r="N40" s="98">
        <v>0</v>
      </c>
      <c r="O40" s="99">
        <f t="shared" si="0"/>
        <v>500000</v>
      </c>
      <c r="P40" s="97">
        <f t="shared" si="1"/>
        <v>500000</v>
      </c>
      <c r="Q40" s="100" t="s">
        <v>93</v>
      </c>
      <c r="R40" s="110" t="s">
        <v>20</v>
      </c>
      <c r="S40" s="101"/>
      <c r="T40" s="98" t="s">
        <v>96</v>
      </c>
      <c r="U40" s="98" t="s">
        <v>96</v>
      </c>
      <c r="V40" s="106" t="s">
        <v>55</v>
      </c>
      <c r="W40" s="133" t="s">
        <v>28</v>
      </c>
      <c r="X40" s="107"/>
      <c r="Y40" s="96">
        <v>2016</v>
      </c>
      <c r="Z40" s="1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</row>
    <row r="41" spans="1:45" s="22" customFormat="1" ht="12.75" customHeight="1" x14ac:dyDescent="0.2">
      <c r="A41" s="143"/>
      <c r="B41" s="145"/>
      <c r="C41" s="145"/>
      <c r="D41" s="145"/>
      <c r="E41" s="145"/>
      <c r="F41" s="145"/>
      <c r="G41" s="154"/>
      <c r="H41" s="156"/>
      <c r="I41" s="158"/>
      <c r="J41" s="145"/>
      <c r="K41" s="122">
        <v>250000</v>
      </c>
      <c r="L41" s="133">
        <v>232</v>
      </c>
      <c r="M41" s="133">
        <v>30</v>
      </c>
      <c r="N41" s="98">
        <v>0</v>
      </c>
      <c r="O41" s="99">
        <f t="shared" si="0"/>
        <v>250000</v>
      </c>
      <c r="P41" s="97">
        <f t="shared" si="1"/>
        <v>250000</v>
      </c>
      <c r="Q41" s="100" t="s">
        <v>111</v>
      </c>
      <c r="R41" s="110" t="s">
        <v>20</v>
      </c>
      <c r="S41" s="101"/>
      <c r="T41" s="98" t="s">
        <v>96</v>
      </c>
      <c r="U41" s="98" t="s">
        <v>96</v>
      </c>
      <c r="V41" s="106" t="s">
        <v>55</v>
      </c>
      <c r="W41" s="133" t="s">
        <v>28</v>
      </c>
      <c r="X41" s="107"/>
      <c r="Y41" s="96">
        <v>2016</v>
      </c>
      <c r="Z41" s="1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</row>
    <row r="42" spans="1:45" s="22" customFormat="1" ht="13.5" customHeight="1" x14ac:dyDescent="0.2">
      <c r="A42" s="98">
        <v>2017</v>
      </c>
      <c r="B42" s="133">
        <v>1</v>
      </c>
      <c r="C42" s="133">
        <v>30</v>
      </c>
      <c r="D42" s="133">
        <v>1</v>
      </c>
      <c r="E42" s="133"/>
      <c r="F42" s="98"/>
      <c r="G42" s="67" t="s">
        <v>106</v>
      </c>
      <c r="H42" s="21" t="s">
        <v>92</v>
      </c>
      <c r="I42" s="104" t="s">
        <v>35</v>
      </c>
      <c r="J42" s="133" t="s">
        <v>93</v>
      </c>
      <c r="K42" s="122">
        <v>600000</v>
      </c>
      <c r="L42" s="133">
        <v>144</v>
      </c>
      <c r="M42" s="133">
        <v>30</v>
      </c>
      <c r="N42" s="98">
        <v>0</v>
      </c>
      <c r="O42" s="99">
        <f t="shared" si="0"/>
        <v>600000</v>
      </c>
      <c r="P42" s="97">
        <f t="shared" si="1"/>
        <v>600000</v>
      </c>
      <c r="Q42" s="100" t="s">
        <v>93</v>
      </c>
      <c r="R42" s="110" t="s">
        <v>20</v>
      </c>
      <c r="S42" s="101"/>
      <c r="T42" s="98" t="s">
        <v>94</v>
      </c>
      <c r="U42" s="98" t="s">
        <v>94</v>
      </c>
      <c r="V42" s="106" t="s">
        <v>55</v>
      </c>
      <c r="W42" s="133" t="s">
        <v>28</v>
      </c>
      <c r="X42" s="107"/>
      <c r="Y42" s="96">
        <v>2016</v>
      </c>
      <c r="Z42" s="1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20"/>
    </row>
    <row r="43" spans="1:45" s="22" customFormat="1" ht="12.75" customHeight="1" x14ac:dyDescent="0.2">
      <c r="A43" s="98">
        <v>2017</v>
      </c>
      <c r="B43" s="133">
        <v>1</v>
      </c>
      <c r="C43" s="133">
        <v>30</v>
      </c>
      <c r="D43" s="133">
        <v>1</v>
      </c>
      <c r="E43" s="133"/>
      <c r="F43" s="98"/>
      <c r="G43" s="67" t="s">
        <v>107</v>
      </c>
      <c r="H43" s="23" t="s">
        <v>154</v>
      </c>
      <c r="I43" s="104" t="s">
        <v>153</v>
      </c>
      <c r="J43" s="133" t="s">
        <v>93</v>
      </c>
      <c r="K43" s="122">
        <v>600000</v>
      </c>
      <c r="L43" s="133">
        <v>144</v>
      </c>
      <c r="M43" s="133">
        <v>30</v>
      </c>
      <c r="N43" s="98">
        <v>0</v>
      </c>
      <c r="O43" s="99">
        <f t="shared" si="0"/>
        <v>600000</v>
      </c>
      <c r="P43" s="97">
        <f t="shared" si="1"/>
        <v>600000</v>
      </c>
      <c r="Q43" s="100" t="s">
        <v>93</v>
      </c>
      <c r="R43" s="110" t="s">
        <v>20</v>
      </c>
      <c r="S43" s="101"/>
      <c r="T43" s="98" t="s">
        <v>100</v>
      </c>
      <c r="U43" s="98" t="s">
        <v>100</v>
      </c>
      <c r="V43" s="106" t="s">
        <v>55</v>
      </c>
      <c r="W43" s="133" t="s">
        <v>28</v>
      </c>
      <c r="X43" s="107"/>
      <c r="Y43" s="96">
        <v>2016</v>
      </c>
      <c r="Z43" s="1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20"/>
      <c r="AS43" s="20"/>
    </row>
    <row r="44" spans="1:45" s="22" customFormat="1" ht="12.75" customHeight="1" x14ac:dyDescent="0.2">
      <c r="A44" s="98">
        <v>2017</v>
      </c>
      <c r="B44" s="133">
        <v>1</v>
      </c>
      <c r="C44" s="133">
        <v>30</v>
      </c>
      <c r="D44" s="133">
        <v>1</v>
      </c>
      <c r="E44" s="133"/>
      <c r="F44" s="98"/>
      <c r="G44" s="67" t="s">
        <v>147</v>
      </c>
      <c r="H44" s="21" t="s">
        <v>88</v>
      </c>
      <c r="I44" s="104" t="s">
        <v>77</v>
      </c>
      <c r="J44" s="133" t="s">
        <v>93</v>
      </c>
      <c r="K44" s="122">
        <v>300000</v>
      </c>
      <c r="L44" s="133">
        <v>144</v>
      </c>
      <c r="M44" s="133">
        <v>30</v>
      </c>
      <c r="N44" s="98">
        <v>0</v>
      </c>
      <c r="O44" s="99">
        <f t="shared" si="0"/>
        <v>300000</v>
      </c>
      <c r="P44" s="97">
        <f t="shared" si="1"/>
        <v>300000</v>
      </c>
      <c r="Q44" s="100" t="s">
        <v>93</v>
      </c>
      <c r="R44" s="110" t="s">
        <v>20</v>
      </c>
      <c r="S44" s="101"/>
      <c r="T44" s="98" t="s">
        <v>98</v>
      </c>
      <c r="U44" s="98" t="s">
        <v>98</v>
      </c>
      <c r="V44" s="106" t="s">
        <v>55</v>
      </c>
      <c r="W44" s="133" t="s">
        <v>28</v>
      </c>
      <c r="X44" s="107"/>
      <c r="Y44" s="96">
        <v>2016</v>
      </c>
      <c r="Z44" s="1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20"/>
      <c r="AS44" s="20"/>
    </row>
    <row r="45" spans="1:45" s="4" customFormat="1" ht="11.25" customHeight="1" x14ac:dyDescent="0.2">
      <c r="A45" s="110">
        <v>2017</v>
      </c>
      <c r="B45" s="133">
        <v>1</v>
      </c>
      <c r="C45" s="133">
        <v>30</v>
      </c>
      <c r="D45" s="133">
        <v>1</v>
      </c>
      <c r="E45" s="133"/>
      <c r="F45" s="98"/>
      <c r="G45" s="110">
        <v>3036707</v>
      </c>
      <c r="H45" s="21" t="s">
        <v>84</v>
      </c>
      <c r="I45" s="104" t="s">
        <v>79</v>
      </c>
      <c r="J45" s="133" t="s">
        <v>93</v>
      </c>
      <c r="K45" s="122">
        <v>400000</v>
      </c>
      <c r="L45" s="133">
        <v>144</v>
      </c>
      <c r="M45" s="133">
        <v>30</v>
      </c>
      <c r="N45" s="98">
        <v>0</v>
      </c>
      <c r="O45" s="99">
        <f t="shared" si="0"/>
        <v>400000</v>
      </c>
      <c r="P45" s="97">
        <f t="shared" si="1"/>
        <v>400000</v>
      </c>
      <c r="Q45" s="100" t="s">
        <v>93</v>
      </c>
      <c r="R45" s="110" t="s">
        <v>20</v>
      </c>
      <c r="S45" s="105"/>
      <c r="T45" s="98" t="s">
        <v>102</v>
      </c>
      <c r="U45" s="98" t="s">
        <v>102</v>
      </c>
      <c r="V45" s="106" t="s">
        <v>55</v>
      </c>
      <c r="W45" s="133" t="s">
        <v>28</v>
      </c>
      <c r="X45" s="107"/>
      <c r="Y45" s="96">
        <v>2016</v>
      </c>
      <c r="Z45" s="121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</row>
    <row r="46" spans="1:45" s="4" customFormat="1" ht="11.25" customHeight="1" x14ac:dyDescent="0.2">
      <c r="A46" s="110">
        <v>2017</v>
      </c>
      <c r="B46" s="133">
        <v>1</v>
      </c>
      <c r="C46" s="133">
        <v>30</v>
      </c>
      <c r="D46" s="133">
        <v>1</v>
      </c>
      <c r="E46" s="133"/>
      <c r="F46" s="98"/>
      <c r="G46" s="113" t="s">
        <v>108</v>
      </c>
      <c r="H46" s="21" t="s">
        <v>83</v>
      </c>
      <c r="I46" s="104" t="s">
        <v>78</v>
      </c>
      <c r="J46" s="133" t="s">
        <v>93</v>
      </c>
      <c r="K46" s="122">
        <v>450000</v>
      </c>
      <c r="L46" s="133">
        <v>144</v>
      </c>
      <c r="M46" s="133">
        <v>30</v>
      </c>
      <c r="N46" s="98">
        <v>0</v>
      </c>
      <c r="O46" s="99">
        <f t="shared" si="0"/>
        <v>450000</v>
      </c>
      <c r="P46" s="97">
        <f t="shared" si="1"/>
        <v>450000</v>
      </c>
      <c r="Q46" s="100" t="s">
        <v>93</v>
      </c>
      <c r="R46" s="110" t="s">
        <v>20</v>
      </c>
      <c r="S46" s="105"/>
      <c r="T46" s="98" t="s">
        <v>97</v>
      </c>
      <c r="U46" s="98" t="s">
        <v>97</v>
      </c>
      <c r="V46" s="106" t="s">
        <v>55</v>
      </c>
      <c r="W46" s="133" t="s">
        <v>28</v>
      </c>
      <c r="X46" s="107"/>
      <c r="Y46" s="96">
        <v>2016</v>
      </c>
      <c r="Z46" s="121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</row>
    <row r="47" spans="1:45" s="4" customFormat="1" ht="12" customHeight="1" x14ac:dyDescent="0.2">
      <c r="A47" s="110">
        <v>2017</v>
      </c>
      <c r="B47" s="133">
        <v>1</v>
      </c>
      <c r="C47" s="133">
        <v>30</v>
      </c>
      <c r="D47" s="133">
        <v>1</v>
      </c>
      <c r="E47" s="133"/>
      <c r="F47" s="98"/>
      <c r="G47" s="123" t="s">
        <v>115</v>
      </c>
      <c r="H47" s="21" t="s">
        <v>114</v>
      </c>
      <c r="I47" s="104" t="s">
        <v>113</v>
      </c>
      <c r="J47" s="133" t="s">
        <v>93</v>
      </c>
      <c r="K47" s="122">
        <v>300000</v>
      </c>
      <c r="L47" s="133">
        <v>144</v>
      </c>
      <c r="M47" s="133">
        <v>30</v>
      </c>
      <c r="N47" s="98">
        <v>0</v>
      </c>
      <c r="O47" s="99">
        <f t="shared" si="0"/>
        <v>300000</v>
      </c>
      <c r="P47" s="97">
        <f t="shared" si="1"/>
        <v>300000</v>
      </c>
      <c r="Q47" s="100" t="s">
        <v>93</v>
      </c>
      <c r="R47" s="110" t="s">
        <v>20</v>
      </c>
      <c r="S47" s="124"/>
      <c r="T47" s="98" t="s">
        <v>99</v>
      </c>
      <c r="U47" s="98" t="s">
        <v>99</v>
      </c>
      <c r="V47" s="106" t="s">
        <v>55</v>
      </c>
      <c r="W47" s="133" t="s">
        <v>28</v>
      </c>
      <c r="X47" s="107"/>
      <c r="Y47" s="96">
        <v>2016</v>
      </c>
      <c r="Z47" s="121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</row>
    <row r="48" spans="1:45" s="4" customFormat="1" ht="11.25" customHeight="1" x14ac:dyDescent="0.2">
      <c r="A48" s="110">
        <v>2017</v>
      </c>
      <c r="B48" s="133">
        <v>1</v>
      </c>
      <c r="C48" s="133">
        <v>30</v>
      </c>
      <c r="D48" s="133">
        <v>1</v>
      </c>
      <c r="E48" s="133"/>
      <c r="F48" s="98"/>
      <c r="G48" s="133">
        <v>3632849</v>
      </c>
      <c r="H48" s="21" t="s">
        <v>85</v>
      </c>
      <c r="I48" s="104" t="s">
        <v>80</v>
      </c>
      <c r="J48" s="133" t="s">
        <v>93</v>
      </c>
      <c r="K48" s="122">
        <v>250000</v>
      </c>
      <c r="L48" s="133">
        <v>144</v>
      </c>
      <c r="M48" s="133">
        <v>30</v>
      </c>
      <c r="N48" s="98">
        <v>0</v>
      </c>
      <c r="O48" s="99">
        <f t="shared" si="0"/>
        <v>250000</v>
      </c>
      <c r="P48" s="97">
        <f t="shared" si="1"/>
        <v>250000</v>
      </c>
      <c r="Q48" s="100" t="s">
        <v>93</v>
      </c>
      <c r="R48" s="110" t="s">
        <v>20</v>
      </c>
      <c r="S48" s="101"/>
      <c r="T48" s="98" t="s">
        <v>99</v>
      </c>
      <c r="U48" s="98" t="s">
        <v>99</v>
      </c>
      <c r="V48" s="106" t="s">
        <v>55</v>
      </c>
      <c r="W48" s="133" t="s">
        <v>28</v>
      </c>
      <c r="X48" s="125"/>
      <c r="Y48" s="96">
        <v>2016</v>
      </c>
      <c r="Z48" s="121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</row>
    <row r="49" spans="1:45" s="5" customFormat="1" x14ac:dyDescent="0.2">
      <c r="A49" s="134">
        <v>2017</v>
      </c>
      <c r="B49" s="136">
        <v>1</v>
      </c>
      <c r="C49" s="136">
        <v>30</v>
      </c>
      <c r="D49" s="136">
        <v>1</v>
      </c>
      <c r="E49" s="136"/>
      <c r="F49" s="136"/>
      <c r="G49" s="140" t="s">
        <v>117</v>
      </c>
      <c r="H49" s="139" t="s">
        <v>116</v>
      </c>
      <c r="I49" s="137" t="s">
        <v>112</v>
      </c>
      <c r="J49" s="133" t="s">
        <v>93</v>
      </c>
      <c r="K49" s="122">
        <v>300000</v>
      </c>
      <c r="L49" s="133">
        <v>144</v>
      </c>
      <c r="M49" s="133">
        <v>30</v>
      </c>
      <c r="N49" s="98">
        <v>0</v>
      </c>
      <c r="O49" s="99">
        <f t="shared" si="0"/>
        <v>300000</v>
      </c>
      <c r="P49" s="97">
        <f t="shared" si="1"/>
        <v>300000</v>
      </c>
      <c r="Q49" s="100" t="s">
        <v>93</v>
      </c>
      <c r="R49" s="110" t="s">
        <v>20</v>
      </c>
      <c r="S49" s="111"/>
      <c r="T49" s="98" t="s">
        <v>101</v>
      </c>
      <c r="U49" s="98" t="s">
        <v>101</v>
      </c>
      <c r="V49" s="106" t="s">
        <v>55</v>
      </c>
      <c r="W49" s="133" t="s">
        <v>28</v>
      </c>
      <c r="X49" s="111"/>
      <c r="Y49" s="96">
        <v>2016</v>
      </c>
      <c r="Z49" s="119"/>
      <c r="AA49" s="14"/>
      <c r="AB49" s="14"/>
      <c r="AC49" s="14"/>
      <c r="AD49" s="14"/>
      <c r="AE49" s="14"/>
      <c r="AF49" s="14"/>
      <c r="AG49" s="14"/>
      <c r="AH49" s="14"/>
      <c r="AI49" s="14"/>
      <c r="AJ49" s="14"/>
      <c r="AK49" s="14"/>
      <c r="AL49" s="14"/>
      <c r="AM49" s="14"/>
      <c r="AN49" s="14"/>
      <c r="AO49" s="14"/>
      <c r="AP49" s="14"/>
      <c r="AQ49" s="14"/>
      <c r="AR49" s="14"/>
      <c r="AS49" s="14"/>
    </row>
    <row r="50" spans="1:45" s="5" customFormat="1" x14ac:dyDescent="0.2">
      <c r="A50" s="110">
        <v>2017</v>
      </c>
      <c r="B50" s="133">
        <v>1</v>
      </c>
      <c r="C50" s="133">
        <v>30</v>
      </c>
      <c r="D50" s="133">
        <v>1</v>
      </c>
      <c r="E50" s="133"/>
      <c r="F50" s="98"/>
      <c r="G50" s="123" t="s">
        <v>109</v>
      </c>
      <c r="H50" s="21" t="s">
        <v>86</v>
      </c>
      <c r="I50" s="126" t="s">
        <v>81</v>
      </c>
      <c r="J50" s="133" t="s">
        <v>93</v>
      </c>
      <c r="K50" s="122">
        <v>450000</v>
      </c>
      <c r="L50" s="133">
        <v>144</v>
      </c>
      <c r="M50" s="133">
        <v>30</v>
      </c>
      <c r="N50" s="98">
        <v>0</v>
      </c>
      <c r="O50" s="99">
        <f t="shared" si="0"/>
        <v>450000</v>
      </c>
      <c r="P50" s="97">
        <f t="shared" si="1"/>
        <v>450000</v>
      </c>
      <c r="Q50" s="100" t="s">
        <v>93</v>
      </c>
      <c r="R50" s="110" t="s">
        <v>20</v>
      </c>
      <c r="S50" s="111"/>
      <c r="T50" s="98" t="s">
        <v>103</v>
      </c>
      <c r="U50" s="98" t="s">
        <v>103</v>
      </c>
      <c r="V50" s="106" t="s">
        <v>55</v>
      </c>
      <c r="W50" s="133" t="s">
        <v>28</v>
      </c>
      <c r="X50" s="111"/>
      <c r="Y50" s="96">
        <v>2016</v>
      </c>
      <c r="Z50" s="119"/>
      <c r="AA50" s="14"/>
      <c r="AB50" s="14"/>
      <c r="AC50" s="14"/>
      <c r="AD50" s="14"/>
      <c r="AE50" s="14"/>
      <c r="AF50" s="14"/>
      <c r="AG50" s="14"/>
      <c r="AH50" s="14"/>
      <c r="AI50" s="14"/>
      <c r="AJ50" s="14"/>
      <c r="AK50" s="14"/>
      <c r="AL50" s="14"/>
      <c r="AM50" s="14"/>
      <c r="AN50" s="14"/>
      <c r="AO50" s="14"/>
      <c r="AP50" s="14"/>
      <c r="AQ50" s="14"/>
      <c r="AR50" s="14"/>
      <c r="AS50" s="14"/>
    </row>
    <row r="51" spans="1:45" s="5" customFormat="1" x14ac:dyDescent="0.2">
      <c r="A51" s="110">
        <v>2017</v>
      </c>
      <c r="B51" s="133">
        <v>1</v>
      </c>
      <c r="C51" s="133">
        <v>30</v>
      </c>
      <c r="D51" s="133">
        <v>1</v>
      </c>
      <c r="E51" s="133"/>
      <c r="F51" s="98"/>
      <c r="G51" s="123" t="s">
        <v>110</v>
      </c>
      <c r="H51" s="21" t="s">
        <v>87</v>
      </c>
      <c r="I51" s="126" t="s">
        <v>82</v>
      </c>
      <c r="J51" s="133" t="s">
        <v>93</v>
      </c>
      <c r="K51" s="122">
        <v>300000</v>
      </c>
      <c r="L51" s="133">
        <v>144</v>
      </c>
      <c r="M51" s="133">
        <v>30</v>
      </c>
      <c r="N51" s="98">
        <v>0</v>
      </c>
      <c r="O51" s="99">
        <f t="shared" si="0"/>
        <v>300000</v>
      </c>
      <c r="P51" s="97">
        <f t="shared" si="1"/>
        <v>300000</v>
      </c>
      <c r="Q51" s="100" t="s">
        <v>93</v>
      </c>
      <c r="R51" s="110" t="s">
        <v>20</v>
      </c>
      <c r="S51" s="111"/>
      <c r="T51" s="98" t="s">
        <v>101</v>
      </c>
      <c r="U51" s="98" t="s">
        <v>101</v>
      </c>
      <c r="V51" s="106" t="s">
        <v>55</v>
      </c>
      <c r="W51" s="133" t="s">
        <v>28</v>
      </c>
      <c r="X51" s="111"/>
      <c r="Y51" s="96">
        <v>2016</v>
      </c>
      <c r="Z51" s="119"/>
      <c r="AA51" s="14"/>
      <c r="AB51" s="14"/>
      <c r="AC51" s="14"/>
      <c r="AD51" s="14"/>
      <c r="AE51" s="14"/>
      <c r="AF51" s="14"/>
      <c r="AG51" s="14"/>
      <c r="AH51" s="14"/>
      <c r="AI51" s="14"/>
      <c r="AJ51" s="14"/>
      <c r="AK51" s="14"/>
      <c r="AL51" s="14"/>
      <c r="AM51" s="14"/>
      <c r="AN51" s="14"/>
      <c r="AO51" s="14"/>
      <c r="AP51" s="14"/>
      <c r="AQ51" s="14"/>
      <c r="AR51" s="14"/>
      <c r="AS51" s="14"/>
    </row>
    <row r="52" spans="1:45" x14ac:dyDescent="0.2">
      <c r="A52" s="148">
        <v>1</v>
      </c>
      <c r="B52" s="149"/>
      <c r="C52" s="149"/>
      <c r="D52" s="149"/>
      <c r="E52" s="149"/>
      <c r="F52" s="149"/>
      <c r="G52" s="149"/>
      <c r="H52" s="149"/>
      <c r="I52" s="149"/>
      <c r="J52" s="150"/>
      <c r="K52" s="127">
        <f>SUM(K4:K51)</f>
        <v>22999308</v>
      </c>
      <c r="L52" s="128"/>
      <c r="M52" s="129"/>
      <c r="N52" s="130"/>
      <c r="O52" s="129">
        <f>SUM(O4:O51)</f>
        <v>22999308</v>
      </c>
      <c r="P52" s="129">
        <f>SUM(P4:P51)</f>
        <v>22999308</v>
      </c>
      <c r="Q52" s="131"/>
      <c r="R52" s="110"/>
      <c r="S52" s="111"/>
      <c r="T52" s="98"/>
      <c r="U52" s="98"/>
      <c r="V52" s="116"/>
      <c r="W52" s="98"/>
      <c r="X52" s="111"/>
      <c r="Y52" s="110"/>
      <c r="Z52" s="112"/>
    </row>
    <row r="53" spans="1:45" x14ac:dyDescent="0.2">
      <c r="A53" s="14"/>
      <c r="B53" s="14"/>
      <c r="C53" s="14"/>
      <c r="D53" s="14"/>
      <c r="E53" s="14"/>
      <c r="F53" s="14"/>
      <c r="G53" s="14"/>
      <c r="H53" s="14"/>
      <c r="I53" s="14"/>
      <c r="J53" s="15"/>
      <c r="K53" s="24"/>
      <c r="L53" s="25"/>
      <c r="M53" s="26"/>
      <c r="N53" s="27"/>
      <c r="O53" s="28"/>
      <c r="P53" s="28"/>
      <c r="Q53" s="17"/>
      <c r="R53" s="16"/>
      <c r="S53" s="14"/>
      <c r="T53" s="18"/>
      <c r="U53" s="18"/>
      <c r="V53" s="19"/>
      <c r="W53" s="18"/>
      <c r="X53" s="14"/>
      <c r="Y53" s="16"/>
    </row>
    <row r="54" spans="1:45" x14ac:dyDescent="0.2">
      <c r="A54" s="14"/>
      <c r="B54" s="14"/>
      <c r="C54" s="14"/>
      <c r="D54" s="14"/>
      <c r="E54" s="14"/>
      <c r="F54" s="14"/>
      <c r="G54" s="14"/>
      <c r="H54" s="14"/>
      <c r="I54" s="14"/>
      <c r="J54" s="15"/>
      <c r="K54" s="24"/>
      <c r="L54" s="25"/>
      <c r="M54" s="26"/>
      <c r="N54" s="27"/>
      <c r="O54" s="28"/>
      <c r="P54" s="28"/>
      <c r="Q54" s="17"/>
      <c r="R54" s="16"/>
      <c r="S54" s="14"/>
      <c r="T54" s="18"/>
      <c r="U54" s="18"/>
      <c r="V54" s="19"/>
      <c r="W54" s="18"/>
      <c r="X54" s="14"/>
      <c r="Y54" s="16"/>
    </row>
    <row r="55" spans="1:45" x14ac:dyDescent="0.2">
      <c r="A55" s="14"/>
      <c r="B55" s="14"/>
      <c r="C55" s="14"/>
      <c r="D55" s="14"/>
      <c r="E55" s="14"/>
      <c r="F55" s="14"/>
      <c r="G55" s="14"/>
      <c r="H55" s="14"/>
      <c r="I55" s="14"/>
      <c r="J55" s="15"/>
      <c r="K55" s="24"/>
      <c r="L55" s="25"/>
      <c r="M55" s="26"/>
      <c r="N55" s="27"/>
      <c r="O55" s="28"/>
      <c r="P55" s="28"/>
      <c r="Q55" s="17"/>
      <c r="R55" s="16"/>
      <c r="S55" s="14"/>
      <c r="T55" s="18"/>
      <c r="U55" s="18"/>
      <c r="V55" s="19"/>
      <c r="W55" s="18"/>
      <c r="X55" s="14"/>
      <c r="Y55" s="16"/>
    </row>
    <row r="56" spans="1:45" x14ac:dyDescent="0.2">
      <c r="A56" s="14"/>
      <c r="B56" s="14"/>
      <c r="C56" s="14"/>
      <c r="D56" s="14"/>
      <c r="E56" s="14"/>
      <c r="F56" s="14"/>
      <c r="G56" s="14"/>
      <c r="H56" s="14"/>
      <c r="I56" s="14"/>
      <c r="J56" s="15"/>
      <c r="K56" s="24"/>
      <c r="L56" s="25"/>
      <c r="M56" s="26"/>
      <c r="N56" s="27"/>
      <c r="O56" s="28"/>
      <c r="P56" s="28"/>
      <c r="Q56" s="17"/>
      <c r="R56" s="16"/>
      <c r="S56" s="14"/>
      <c r="T56" s="18"/>
      <c r="U56" s="18"/>
      <c r="V56" s="19"/>
      <c r="W56" s="18"/>
      <c r="X56" s="14"/>
      <c r="Y56" s="16"/>
    </row>
    <row r="57" spans="1:45" x14ac:dyDescent="0.2">
      <c r="A57" s="14"/>
      <c r="B57" s="14"/>
      <c r="C57" s="14"/>
      <c r="D57" s="14"/>
      <c r="E57" s="14"/>
      <c r="F57" s="14"/>
      <c r="G57" s="14"/>
      <c r="H57" s="14"/>
      <c r="I57" s="14"/>
      <c r="J57" s="15"/>
      <c r="K57" s="24"/>
      <c r="L57" s="25"/>
      <c r="M57" s="26"/>
      <c r="N57" s="27"/>
      <c r="O57" s="28"/>
      <c r="P57" s="28"/>
      <c r="Q57" s="17"/>
      <c r="R57" s="16"/>
      <c r="S57" s="14"/>
      <c r="T57" s="18"/>
      <c r="U57" s="18"/>
      <c r="V57" s="19"/>
      <c r="W57" s="18"/>
      <c r="X57" s="14"/>
      <c r="Y57" s="16"/>
    </row>
    <row r="58" spans="1:45" x14ac:dyDescent="0.2">
      <c r="A58" s="14"/>
      <c r="B58" s="14"/>
      <c r="C58" s="14"/>
      <c r="D58" s="14"/>
      <c r="E58" s="14"/>
      <c r="F58" s="14"/>
      <c r="G58" s="14"/>
      <c r="H58" s="14"/>
      <c r="I58" s="14"/>
      <c r="J58" s="15"/>
      <c r="K58" s="24"/>
      <c r="L58" s="25"/>
      <c r="M58" s="26"/>
      <c r="N58" s="27"/>
      <c r="O58" s="28"/>
      <c r="P58" s="28"/>
      <c r="Q58" s="17"/>
      <c r="R58" s="16"/>
      <c r="S58" s="14"/>
      <c r="T58" s="18"/>
      <c r="U58" s="18"/>
      <c r="V58" s="19"/>
      <c r="W58" s="18"/>
      <c r="X58" s="14"/>
      <c r="Y58" s="16"/>
    </row>
    <row r="59" spans="1:45" x14ac:dyDescent="0.2">
      <c r="A59" s="14"/>
      <c r="B59" s="14"/>
      <c r="C59" s="14"/>
      <c r="D59" s="14"/>
      <c r="E59" s="14"/>
      <c r="F59" s="14"/>
      <c r="G59" s="14"/>
      <c r="H59" s="14"/>
      <c r="I59" s="14"/>
      <c r="J59" s="15"/>
      <c r="K59" s="24"/>
      <c r="L59" s="25"/>
      <c r="M59" s="26"/>
      <c r="N59" s="27"/>
      <c r="O59" s="28"/>
      <c r="P59" s="28"/>
      <c r="Q59" s="17"/>
      <c r="R59" s="16"/>
      <c r="S59" s="14"/>
      <c r="T59" s="18"/>
      <c r="U59" s="18"/>
      <c r="V59" s="19"/>
      <c r="W59" s="18"/>
      <c r="X59" s="14"/>
      <c r="Y59" s="16"/>
    </row>
    <row r="60" spans="1:45" x14ac:dyDescent="0.2">
      <c r="A60" s="14"/>
      <c r="B60" s="14"/>
      <c r="C60" s="14"/>
      <c r="D60" s="14"/>
      <c r="E60" s="14"/>
      <c r="F60" s="14"/>
      <c r="G60" s="14"/>
      <c r="H60" s="14"/>
      <c r="I60" s="14"/>
      <c r="J60" s="15"/>
      <c r="K60" s="24"/>
      <c r="L60" s="25"/>
      <c r="M60" s="26"/>
      <c r="N60" s="27"/>
      <c r="O60" s="28"/>
      <c r="P60" s="28"/>
      <c r="Q60" s="17"/>
      <c r="R60" s="16"/>
      <c r="S60" s="14"/>
      <c r="T60" s="18"/>
      <c r="U60" s="18"/>
      <c r="V60" s="19"/>
      <c r="W60" s="18"/>
      <c r="X60" s="14"/>
      <c r="Y60" s="16"/>
    </row>
    <row r="61" spans="1:45" x14ac:dyDescent="0.2">
      <c r="A61" s="14"/>
      <c r="B61" s="14"/>
      <c r="C61" s="14"/>
      <c r="D61" s="14"/>
      <c r="E61" s="14"/>
      <c r="F61" s="14"/>
      <c r="G61" s="14"/>
      <c r="H61" s="14"/>
      <c r="I61" s="14"/>
      <c r="J61" s="15"/>
      <c r="K61" s="24"/>
      <c r="L61" s="25"/>
      <c r="M61" s="26"/>
      <c r="N61" s="27"/>
      <c r="O61" s="28"/>
      <c r="P61" s="28"/>
      <c r="Q61" s="17"/>
      <c r="R61" s="16"/>
      <c r="S61" s="14"/>
      <c r="T61" s="18"/>
      <c r="U61" s="18"/>
      <c r="V61" s="19"/>
      <c r="W61" s="18"/>
      <c r="X61" s="14"/>
      <c r="Y61" s="16"/>
    </row>
    <row r="62" spans="1:45" x14ac:dyDescent="0.2">
      <c r="A62" s="14"/>
      <c r="B62" s="14"/>
      <c r="C62" s="14"/>
      <c r="D62" s="14"/>
      <c r="E62" s="14"/>
      <c r="F62" s="14"/>
      <c r="G62" s="14"/>
      <c r="H62" s="14"/>
      <c r="I62" s="14"/>
      <c r="J62" s="15"/>
      <c r="K62" s="24"/>
      <c r="L62" s="25"/>
      <c r="M62" s="26"/>
      <c r="N62" s="27"/>
      <c r="O62" s="28"/>
      <c r="P62" s="28"/>
      <c r="Q62" s="17"/>
      <c r="R62" s="16"/>
      <c r="S62" s="14"/>
      <c r="T62" s="18"/>
      <c r="U62" s="18"/>
      <c r="V62" s="19"/>
      <c r="W62" s="18"/>
      <c r="X62" s="14"/>
      <c r="Y62" s="16"/>
    </row>
    <row r="63" spans="1:45" x14ac:dyDescent="0.2">
      <c r="A63" s="14"/>
      <c r="B63" s="14"/>
      <c r="C63" s="14"/>
      <c r="D63" s="14"/>
      <c r="E63" s="14"/>
      <c r="F63" s="14"/>
      <c r="G63" s="14"/>
      <c r="H63" s="14"/>
      <c r="I63" s="14"/>
      <c r="J63" s="15"/>
      <c r="K63" s="24"/>
      <c r="L63" s="25"/>
      <c r="M63" s="26"/>
      <c r="N63" s="27"/>
      <c r="O63" s="28"/>
      <c r="P63" s="28"/>
      <c r="Q63" s="17"/>
      <c r="R63" s="16"/>
      <c r="S63" s="14"/>
      <c r="T63" s="18"/>
      <c r="U63" s="18"/>
      <c r="V63" s="19"/>
      <c r="W63" s="18"/>
      <c r="X63" s="14"/>
      <c r="Y63" s="16"/>
    </row>
    <row r="64" spans="1:45" x14ac:dyDescent="0.2">
      <c r="A64" s="14"/>
      <c r="B64" s="14"/>
      <c r="C64" s="14"/>
      <c r="D64" s="14"/>
      <c r="E64" s="14"/>
      <c r="F64" s="14"/>
      <c r="G64" s="14"/>
      <c r="H64" s="14"/>
      <c r="I64" s="14"/>
      <c r="J64" s="15"/>
      <c r="K64" s="24"/>
      <c r="L64" s="25"/>
      <c r="M64" s="26"/>
      <c r="N64" s="27"/>
      <c r="O64" s="28"/>
      <c r="P64" s="28"/>
      <c r="Q64" s="17"/>
      <c r="R64" s="16"/>
      <c r="S64" s="14"/>
      <c r="T64" s="18"/>
      <c r="U64" s="18"/>
      <c r="V64" s="19"/>
      <c r="W64" s="18"/>
      <c r="X64" s="14"/>
      <c r="Y64" s="16"/>
    </row>
    <row r="65" spans="1:25" x14ac:dyDescent="0.2">
      <c r="A65" s="14"/>
      <c r="B65" s="14"/>
      <c r="C65" s="14"/>
      <c r="D65" s="14"/>
      <c r="E65" s="14"/>
      <c r="F65" s="14"/>
      <c r="G65" s="14"/>
      <c r="H65" s="14"/>
      <c r="I65" s="14"/>
      <c r="J65" s="15"/>
      <c r="K65" s="24"/>
      <c r="L65" s="25"/>
      <c r="M65" s="26"/>
      <c r="N65" s="27"/>
      <c r="O65" s="28"/>
      <c r="P65" s="28"/>
      <c r="Q65" s="17"/>
      <c r="R65" s="16"/>
      <c r="S65" s="14"/>
      <c r="T65" s="18"/>
      <c r="U65" s="18"/>
      <c r="V65" s="19"/>
      <c r="W65" s="18"/>
      <c r="X65" s="14"/>
      <c r="Y65" s="16"/>
    </row>
    <row r="66" spans="1:25" ht="13.5" customHeight="1" x14ac:dyDescent="0.2">
      <c r="A66" s="14"/>
      <c r="B66" s="14"/>
      <c r="C66" s="14"/>
      <c r="D66" s="14"/>
      <c r="E66" s="14"/>
      <c r="F66" s="14"/>
      <c r="G66" s="14"/>
      <c r="H66" s="14"/>
      <c r="I66" s="14"/>
      <c r="J66" s="15"/>
      <c r="K66" s="24"/>
      <c r="L66" s="25"/>
      <c r="M66" s="26"/>
      <c r="N66" s="27"/>
      <c r="O66" s="28"/>
      <c r="P66" s="28"/>
      <c r="Q66" s="17"/>
      <c r="R66" s="16"/>
      <c r="S66" s="14"/>
      <c r="T66" s="18"/>
      <c r="U66" s="18"/>
      <c r="V66" s="19"/>
      <c r="W66" s="18"/>
      <c r="X66" s="14"/>
      <c r="Y66" s="16"/>
    </row>
    <row r="67" spans="1:25" ht="13.5" customHeight="1" x14ac:dyDescent="0.2">
      <c r="A67" s="14"/>
      <c r="B67" s="14"/>
      <c r="C67" s="14"/>
      <c r="D67" s="14"/>
      <c r="E67" s="14"/>
      <c r="F67" s="14"/>
      <c r="G67" s="14"/>
      <c r="H67" s="14"/>
      <c r="I67" s="14"/>
      <c r="J67" s="15"/>
      <c r="K67" s="24"/>
      <c r="L67" s="25"/>
      <c r="M67" s="26"/>
      <c r="N67" s="27"/>
      <c r="O67" s="28"/>
      <c r="P67" s="28"/>
      <c r="Q67" s="17"/>
      <c r="R67" s="16"/>
      <c r="S67" s="14"/>
      <c r="T67" s="18"/>
      <c r="U67" s="18"/>
      <c r="V67" s="19"/>
      <c r="W67" s="18"/>
      <c r="X67" s="14"/>
      <c r="Y67" s="16"/>
    </row>
    <row r="75" spans="1:25" x14ac:dyDescent="0.2">
      <c r="P75" s="13"/>
    </row>
    <row r="78" spans="1:25" x14ac:dyDescent="0.2">
      <c r="H78" s="6" t="s">
        <v>48</v>
      </c>
    </row>
    <row r="90" spans="9:9" x14ac:dyDescent="0.2">
      <c r="I90" s="6">
        <f>850000*12</f>
        <v>10200000</v>
      </c>
    </row>
  </sheetData>
  <mergeCells count="185">
    <mergeCell ref="H30:H32"/>
    <mergeCell ref="I30:I32"/>
    <mergeCell ref="J30:J32"/>
    <mergeCell ref="H35:H37"/>
    <mergeCell ref="I35:I37"/>
    <mergeCell ref="J35:J37"/>
    <mergeCell ref="J38:J39"/>
    <mergeCell ref="G35:G37"/>
    <mergeCell ref="F35:F37"/>
    <mergeCell ref="E35:E37"/>
    <mergeCell ref="D35:D37"/>
    <mergeCell ref="C35:C37"/>
    <mergeCell ref="I38:I39"/>
    <mergeCell ref="G38:G39"/>
    <mergeCell ref="E38:E39"/>
    <mergeCell ref="D38:D39"/>
    <mergeCell ref="C38:C39"/>
    <mergeCell ref="B38:B39"/>
    <mergeCell ref="A38:A39"/>
    <mergeCell ref="V13:V14"/>
    <mergeCell ref="W13:W14"/>
    <mergeCell ref="Y13:Y14"/>
    <mergeCell ref="X13:X14"/>
    <mergeCell ref="I13:I14"/>
    <mergeCell ref="H13:H14"/>
    <mergeCell ref="G13:G14"/>
    <mergeCell ref="F13:F14"/>
    <mergeCell ref="E13:E14"/>
    <mergeCell ref="J13:J14"/>
    <mergeCell ref="T13:T14"/>
    <mergeCell ref="U13:U14"/>
    <mergeCell ref="D13:D14"/>
    <mergeCell ref="C13:C14"/>
    <mergeCell ref="B13:B14"/>
    <mergeCell ref="H24:H25"/>
    <mergeCell ref="I24:I25"/>
    <mergeCell ref="I26:I27"/>
    <mergeCell ref="H26:H27"/>
    <mergeCell ref="I28:I29"/>
    <mergeCell ref="A26:A27"/>
    <mergeCell ref="B26:B27"/>
    <mergeCell ref="H20:H21"/>
    <mergeCell ref="I20:I21"/>
    <mergeCell ref="I22:I23"/>
    <mergeCell ref="H22:H23"/>
    <mergeCell ref="A20:A21"/>
    <mergeCell ref="A22:A23"/>
    <mergeCell ref="A24:A25"/>
    <mergeCell ref="B24:B25"/>
    <mergeCell ref="F24:F25"/>
    <mergeCell ref="G24:G25"/>
    <mergeCell ref="C26:C27"/>
    <mergeCell ref="D26:D27"/>
    <mergeCell ref="E26:E27"/>
    <mergeCell ref="F26:F27"/>
    <mergeCell ref="G26:G27"/>
    <mergeCell ref="C24:C25"/>
    <mergeCell ref="D24:D25"/>
    <mergeCell ref="E24:E25"/>
    <mergeCell ref="F28:F29"/>
    <mergeCell ref="G28:G29"/>
    <mergeCell ref="C16:C17"/>
    <mergeCell ref="B16:B17"/>
    <mergeCell ref="C22:C23"/>
    <mergeCell ref="D22:D23"/>
    <mergeCell ref="E22:E23"/>
    <mergeCell ref="V9:V10"/>
    <mergeCell ref="W9:W10"/>
    <mergeCell ref="X9:X10"/>
    <mergeCell ref="B18:B19"/>
    <mergeCell ref="B20:B21"/>
    <mergeCell ref="B22:B23"/>
    <mergeCell ref="D20:D21"/>
    <mergeCell ref="E20:E21"/>
    <mergeCell ref="G16:G17"/>
    <mergeCell ref="H16:H17"/>
    <mergeCell ref="I16:I17"/>
    <mergeCell ref="J16:J17"/>
    <mergeCell ref="D16:D17"/>
    <mergeCell ref="E16:E17"/>
    <mergeCell ref="F16:F17"/>
    <mergeCell ref="A18:A19"/>
    <mergeCell ref="A11:A14"/>
    <mergeCell ref="A15:A17"/>
    <mergeCell ref="Y9:Y10"/>
    <mergeCell ref="Y7:Y8"/>
    <mergeCell ref="X7:X8"/>
    <mergeCell ref="W7:W8"/>
    <mergeCell ref="V7:V8"/>
    <mergeCell ref="U7:U8"/>
    <mergeCell ref="U9:U10"/>
    <mergeCell ref="H33:H34"/>
    <mergeCell ref="I33:I34"/>
    <mergeCell ref="J24:J25"/>
    <mergeCell ref="J22:J23"/>
    <mergeCell ref="J20:J21"/>
    <mergeCell ref="J18:J19"/>
    <mergeCell ref="H28:H29"/>
    <mergeCell ref="H18:H19"/>
    <mergeCell ref="I18:I19"/>
    <mergeCell ref="J28:J29"/>
    <mergeCell ref="J26:J27"/>
    <mergeCell ref="C18:C19"/>
    <mergeCell ref="D18:D19"/>
    <mergeCell ref="G22:G23"/>
    <mergeCell ref="C20:C21"/>
    <mergeCell ref="D4:D6"/>
    <mergeCell ref="C4:C6"/>
    <mergeCell ref="B4:B6"/>
    <mergeCell ref="T7:T8"/>
    <mergeCell ref="A9:A10"/>
    <mergeCell ref="D9:D10"/>
    <mergeCell ref="E9:E10"/>
    <mergeCell ref="F9:F10"/>
    <mergeCell ref="G9:G10"/>
    <mergeCell ref="H9:H10"/>
    <mergeCell ref="B7:B8"/>
    <mergeCell ref="A7:A8"/>
    <mergeCell ref="I9:I10"/>
    <mergeCell ref="J9:J10"/>
    <mergeCell ref="A4:A6"/>
    <mergeCell ref="C9:C10"/>
    <mergeCell ref="B9:B10"/>
    <mergeCell ref="T9:T10"/>
    <mergeCell ref="A1:I1"/>
    <mergeCell ref="J7:J8"/>
    <mergeCell ref="I7:I8"/>
    <mergeCell ref="H7:H8"/>
    <mergeCell ref="G7:G8"/>
    <mergeCell ref="F7:F8"/>
    <mergeCell ref="E7:E8"/>
    <mergeCell ref="D7:D8"/>
    <mergeCell ref="C7:C8"/>
    <mergeCell ref="A2:Y2"/>
    <mergeCell ref="T4:T6"/>
    <mergeCell ref="U4:U6"/>
    <mergeCell ref="V4:V6"/>
    <mergeCell ref="W4:W6"/>
    <mergeCell ref="X4:X6"/>
    <mergeCell ref="Y4:Y6"/>
    <mergeCell ref="J4:J6"/>
    <mergeCell ref="I4:I6"/>
    <mergeCell ref="H4:H6"/>
    <mergeCell ref="G4:G6"/>
    <mergeCell ref="F4:F6"/>
    <mergeCell ref="E4:E6"/>
    <mergeCell ref="A28:A29"/>
    <mergeCell ref="B28:B29"/>
    <mergeCell ref="A52:J52"/>
    <mergeCell ref="F33:F34"/>
    <mergeCell ref="G33:G34"/>
    <mergeCell ref="C33:C34"/>
    <mergeCell ref="D33:D34"/>
    <mergeCell ref="E33:E34"/>
    <mergeCell ref="J33:J34"/>
    <mergeCell ref="C40:C41"/>
    <mergeCell ref="B40:B41"/>
    <mergeCell ref="D40:D41"/>
    <mergeCell ref="E40:E41"/>
    <mergeCell ref="F40:F41"/>
    <mergeCell ref="G40:G41"/>
    <mergeCell ref="H40:H41"/>
    <mergeCell ref="I40:I41"/>
    <mergeCell ref="J40:J41"/>
    <mergeCell ref="A40:A41"/>
    <mergeCell ref="A33:A34"/>
    <mergeCell ref="B33:B34"/>
    <mergeCell ref="D28:D29"/>
    <mergeCell ref="E28:E29"/>
    <mergeCell ref="E18:E19"/>
    <mergeCell ref="F18:F19"/>
    <mergeCell ref="G18:G19"/>
    <mergeCell ref="F20:F21"/>
    <mergeCell ref="G20:G21"/>
    <mergeCell ref="F22:F23"/>
    <mergeCell ref="B35:B37"/>
    <mergeCell ref="A30:A32"/>
    <mergeCell ref="B30:B32"/>
    <mergeCell ref="C30:C32"/>
    <mergeCell ref="D30:D32"/>
    <mergeCell ref="E30:E32"/>
    <mergeCell ref="F30:F32"/>
    <mergeCell ref="G30:G32"/>
    <mergeCell ref="C28:C29"/>
    <mergeCell ref="A35:A37"/>
  </mergeCells>
  <pageMargins left="0.70866141732283472" right="0.70866141732283472" top="0.74803149606299213" bottom="0.74803149606299213" header="0.31496062992125984" footer="0.31496062992125984"/>
  <pageSetup paperSize="5" scale="90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K34"/>
  <sheetViews>
    <sheetView topLeftCell="A14" workbookViewId="0">
      <selection activeCell="K15" sqref="K15"/>
    </sheetView>
  </sheetViews>
  <sheetFormatPr baseColWidth="10" defaultRowHeight="15" x14ac:dyDescent="0.25"/>
  <sheetData>
    <row r="5" spans="1:11" x14ac:dyDescent="0.25">
      <c r="A5" s="31"/>
      <c r="B5" s="32"/>
      <c r="C5" s="33"/>
      <c r="D5" s="34"/>
      <c r="E5" s="35"/>
      <c r="F5" s="36"/>
      <c r="G5" s="37"/>
      <c r="H5" s="35"/>
      <c r="I5" s="38"/>
      <c r="J5" s="36"/>
      <c r="K5" s="39"/>
    </row>
    <row r="6" spans="1:11" ht="30" x14ac:dyDescent="0.4">
      <c r="A6" s="31"/>
      <c r="B6" s="189" t="s">
        <v>118</v>
      </c>
      <c r="C6" s="189"/>
      <c r="D6" s="189"/>
      <c r="E6" s="189"/>
      <c r="F6" s="189"/>
      <c r="G6" s="189"/>
      <c r="H6" s="189"/>
      <c r="I6" s="189"/>
      <c r="J6" s="36"/>
      <c r="K6" s="39"/>
    </row>
    <row r="7" spans="1:11" ht="25.5" x14ac:dyDescent="0.4">
      <c r="A7" s="31"/>
      <c r="B7" s="32"/>
      <c r="C7" s="40"/>
      <c r="D7" s="40"/>
      <c r="E7" s="40"/>
      <c r="F7" s="40"/>
      <c r="G7" s="40"/>
      <c r="H7" s="40"/>
      <c r="I7" s="40"/>
      <c r="J7" s="36"/>
      <c r="K7" s="39"/>
    </row>
    <row r="8" spans="1:11" ht="25.5" x14ac:dyDescent="0.4">
      <c r="A8" s="31"/>
      <c r="B8" s="32"/>
      <c r="C8" s="40" t="s">
        <v>119</v>
      </c>
      <c r="D8" s="40"/>
      <c r="E8" s="40"/>
      <c r="F8" s="40"/>
      <c r="G8" s="40"/>
      <c r="H8" s="40"/>
      <c r="I8" s="40"/>
      <c r="J8" s="36"/>
      <c r="K8" s="39"/>
    </row>
    <row r="9" spans="1:11" ht="25.5" x14ac:dyDescent="0.4">
      <c r="A9" s="31"/>
      <c r="B9" s="36"/>
      <c r="C9" s="40"/>
      <c r="D9" s="40"/>
      <c r="E9" s="40"/>
      <c r="F9" s="40"/>
      <c r="G9" s="40"/>
      <c r="H9" s="40"/>
      <c r="I9" s="40"/>
      <c r="J9" s="36"/>
      <c r="K9" s="39"/>
    </row>
    <row r="10" spans="1:11" x14ac:dyDescent="0.25">
      <c r="A10" s="41"/>
      <c r="B10" s="42"/>
      <c r="C10" s="43"/>
      <c r="D10" s="44"/>
      <c r="E10" s="45"/>
      <c r="F10" s="42"/>
      <c r="G10" s="46"/>
      <c r="H10" s="45"/>
      <c r="I10" s="47"/>
      <c r="J10" s="42"/>
      <c r="K10" s="48"/>
    </row>
    <row r="11" spans="1:11" x14ac:dyDescent="0.25">
      <c r="A11" s="31"/>
      <c r="B11" s="36"/>
      <c r="C11" s="33"/>
      <c r="D11" s="34"/>
      <c r="E11" s="35"/>
      <c r="F11" s="36"/>
      <c r="G11" s="37"/>
      <c r="H11" s="35"/>
      <c r="I11" s="38"/>
      <c r="J11" s="36"/>
      <c r="K11" s="39"/>
    </row>
    <row r="12" spans="1:11" x14ac:dyDescent="0.25">
      <c r="A12" s="31"/>
      <c r="B12" s="36"/>
      <c r="C12" s="33"/>
      <c r="D12" s="34"/>
      <c r="E12" s="35"/>
      <c r="F12" s="36"/>
      <c r="G12" s="37"/>
      <c r="H12" s="35"/>
      <c r="I12" s="38"/>
      <c r="J12" s="36"/>
      <c r="K12" s="39"/>
    </row>
    <row r="13" spans="1:11" ht="15.75" x14ac:dyDescent="0.25">
      <c r="A13" s="31"/>
      <c r="B13" s="36"/>
      <c r="C13" s="190" t="s">
        <v>120</v>
      </c>
      <c r="D13" s="190"/>
      <c r="E13" s="190"/>
      <c r="F13" s="190"/>
      <c r="G13" s="190"/>
      <c r="H13" s="190"/>
      <c r="I13" s="190"/>
      <c r="J13" s="191" t="s">
        <v>155</v>
      </c>
      <c r="K13" s="191"/>
    </row>
    <row r="14" spans="1:11" ht="15.75" x14ac:dyDescent="0.25">
      <c r="A14" s="31"/>
      <c r="B14" s="190" t="s">
        <v>148</v>
      </c>
      <c r="C14" s="190"/>
      <c r="D14" s="190"/>
      <c r="E14" s="190"/>
      <c r="F14" s="49"/>
      <c r="G14" s="49"/>
      <c r="H14" s="49"/>
      <c r="I14" s="49"/>
      <c r="J14" s="35"/>
      <c r="K14" s="50"/>
    </row>
    <row r="15" spans="1:11" ht="15.75" x14ac:dyDescent="0.25">
      <c r="A15" s="31"/>
      <c r="B15" s="190" t="s">
        <v>121</v>
      </c>
      <c r="C15" s="190"/>
      <c r="D15" s="190"/>
      <c r="E15" s="190"/>
      <c r="F15" s="49"/>
      <c r="G15" s="49"/>
      <c r="H15" s="49"/>
      <c r="I15" s="49"/>
      <c r="J15" s="51" t="s">
        <v>156</v>
      </c>
      <c r="K15" s="50"/>
    </row>
    <row r="16" spans="1:11" x14ac:dyDescent="0.25">
      <c r="A16" s="31"/>
      <c r="B16" s="36"/>
      <c r="C16" s="33"/>
      <c r="D16" s="34"/>
      <c r="E16" s="35"/>
      <c r="F16" s="36"/>
      <c r="G16" s="37"/>
      <c r="H16" s="35"/>
      <c r="I16" s="38"/>
      <c r="J16" s="36"/>
      <c r="K16" s="39"/>
    </row>
    <row r="17" spans="1:11" x14ac:dyDescent="0.25">
      <c r="A17" s="188" t="s">
        <v>122</v>
      </c>
      <c r="B17" s="188"/>
      <c r="C17" s="188"/>
      <c r="D17" s="188"/>
      <c r="E17" s="188"/>
      <c r="F17" s="36"/>
      <c r="G17" s="37"/>
      <c r="H17" s="35"/>
      <c r="I17" s="38"/>
      <c r="J17" s="36"/>
      <c r="K17" s="39"/>
    </row>
    <row r="18" spans="1:11" x14ac:dyDescent="0.25">
      <c r="A18" s="31"/>
      <c r="B18" s="36"/>
      <c r="C18" s="33"/>
      <c r="D18" s="34"/>
      <c r="E18" s="35"/>
      <c r="F18" s="36"/>
      <c r="G18" s="37"/>
      <c r="H18" s="35"/>
      <c r="I18" s="38"/>
      <c r="J18" s="36"/>
      <c r="K18" s="39"/>
    </row>
    <row r="19" spans="1:11" ht="20.25" customHeight="1" x14ac:dyDescent="0.25">
      <c r="A19" s="184" t="s">
        <v>123</v>
      </c>
      <c r="B19" s="186" t="s">
        <v>124</v>
      </c>
      <c r="C19" s="183" t="s">
        <v>125</v>
      </c>
      <c r="D19" s="184" t="s">
        <v>126</v>
      </c>
      <c r="E19" s="186" t="s">
        <v>127</v>
      </c>
      <c r="F19" s="183" t="s">
        <v>128</v>
      </c>
      <c r="G19" s="183" t="s">
        <v>129</v>
      </c>
      <c r="H19" s="183" t="s">
        <v>130</v>
      </c>
      <c r="I19" s="183"/>
      <c r="J19" s="183" t="s">
        <v>131</v>
      </c>
      <c r="K19" s="184" t="s">
        <v>132</v>
      </c>
    </row>
    <row r="20" spans="1:11" ht="24.75" customHeight="1" x14ac:dyDescent="0.25">
      <c r="A20" s="184"/>
      <c r="B20" s="187"/>
      <c r="C20" s="183"/>
      <c r="D20" s="184"/>
      <c r="E20" s="187"/>
      <c r="F20" s="183"/>
      <c r="G20" s="183"/>
      <c r="H20" s="52" t="s">
        <v>133</v>
      </c>
      <c r="I20" s="52" t="s">
        <v>134</v>
      </c>
      <c r="J20" s="183"/>
      <c r="K20" s="184"/>
    </row>
    <row r="21" spans="1:11" ht="21" x14ac:dyDescent="0.25">
      <c r="A21" s="201">
        <v>1</v>
      </c>
      <c r="B21" s="54" t="s">
        <v>157</v>
      </c>
      <c r="C21" s="53" t="s">
        <v>158</v>
      </c>
      <c r="D21" s="110">
        <v>5653021</v>
      </c>
      <c r="E21" s="55" t="s">
        <v>159</v>
      </c>
      <c r="F21" s="54"/>
      <c r="G21" s="55" t="s">
        <v>160</v>
      </c>
      <c r="H21" s="58">
        <v>42755</v>
      </c>
      <c r="I21" s="58">
        <v>42755</v>
      </c>
      <c r="J21" s="55" t="s">
        <v>161</v>
      </c>
      <c r="K21" s="64">
        <v>250000</v>
      </c>
    </row>
    <row r="22" spans="1:11" ht="21" x14ac:dyDescent="0.25">
      <c r="A22" s="203">
        <v>2</v>
      </c>
      <c r="B22" s="200" t="s">
        <v>162</v>
      </c>
      <c r="C22" s="53" t="s">
        <v>158</v>
      </c>
      <c r="D22" s="135">
        <v>4410185</v>
      </c>
      <c r="E22" s="55" t="s">
        <v>163</v>
      </c>
      <c r="F22" s="54"/>
      <c r="G22" s="55" t="s">
        <v>160</v>
      </c>
      <c r="H22" s="58">
        <v>42759</v>
      </c>
      <c r="I22" s="58">
        <v>42759</v>
      </c>
      <c r="J22" s="55" t="s">
        <v>161</v>
      </c>
      <c r="K22" s="64">
        <v>300000</v>
      </c>
    </row>
    <row r="23" spans="1:11" ht="31.5" x14ac:dyDescent="0.25">
      <c r="A23" s="202">
        <v>3</v>
      </c>
      <c r="B23" s="54" t="s">
        <v>164</v>
      </c>
      <c r="C23" s="53" t="s">
        <v>158</v>
      </c>
      <c r="D23" s="110">
        <v>5337837</v>
      </c>
      <c r="E23" s="55" t="s">
        <v>165</v>
      </c>
      <c r="F23" s="54"/>
      <c r="G23" s="55" t="s">
        <v>160</v>
      </c>
      <c r="H23" s="58">
        <v>42759</v>
      </c>
      <c r="I23" s="58">
        <v>42759</v>
      </c>
      <c r="J23" s="55" t="s">
        <v>161</v>
      </c>
      <c r="K23" s="64">
        <v>300000</v>
      </c>
    </row>
    <row r="24" spans="1:11" ht="31.5" x14ac:dyDescent="0.25">
      <c r="A24" s="53">
        <v>4</v>
      </c>
      <c r="B24" s="54" t="s">
        <v>166</v>
      </c>
      <c r="C24" s="53" t="s">
        <v>158</v>
      </c>
      <c r="D24" s="68" t="s">
        <v>167</v>
      </c>
      <c r="E24" s="55" t="s">
        <v>168</v>
      </c>
      <c r="F24" s="54"/>
      <c r="G24" s="55" t="s">
        <v>160</v>
      </c>
      <c r="H24" s="58">
        <v>42762</v>
      </c>
      <c r="I24" s="58">
        <v>42762</v>
      </c>
      <c r="J24" s="55" t="s">
        <v>161</v>
      </c>
      <c r="K24" s="64">
        <v>300000</v>
      </c>
    </row>
    <row r="25" spans="1:11" x14ac:dyDescent="0.25">
      <c r="A25" s="53"/>
      <c r="B25" s="54"/>
      <c r="C25" s="53"/>
      <c r="D25" s="66"/>
      <c r="E25" s="54"/>
      <c r="F25" s="54"/>
      <c r="G25" s="54"/>
      <c r="H25" s="65"/>
      <c r="I25" s="65"/>
      <c r="J25" s="54"/>
      <c r="K25" s="64"/>
    </row>
    <row r="26" spans="1:11" x14ac:dyDescent="0.25">
      <c r="A26" s="53"/>
      <c r="B26" s="54"/>
      <c r="C26" s="53"/>
      <c r="D26" s="64"/>
      <c r="E26" s="54"/>
      <c r="F26" s="54"/>
      <c r="G26" s="54"/>
      <c r="H26" s="65"/>
      <c r="I26" s="65"/>
      <c r="J26" s="54"/>
      <c r="K26" s="64"/>
    </row>
    <row r="27" spans="1:11" x14ac:dyDescent="0.25">
      <c r="A27" s="53"/>
      <c r="B27" s="54"/>
      <c r="C27" s="57"/>
      <c r="D27" s="56"/>
      <c r="E27" s="54"/>
      <c r="F27" s="54"/>
      <c r="G27" s="54"/>
      <c r="H27" s="59"/>
      <c r="I27" s="59"/>
      <c r="J27" s="54"/>
      <c r="K27" s="56"/>
    </row>
    <row r="28" spans="1:11" x14ac:dyDescent="0.25">
      <c r="A28" s="185" t="s">
        <v>169</v>
      </c>
      <c r="B28" s="185"/>
      <c r="C28" s="185"/>
      <c r="D28" s="185"/>
      <c r="E28" s="185"/>
      <c r="F28" s="185"/>
      <c r="G28" s="185"/>
      <c r="H28" s="185"/>
      <c r="I28" s="185"/>
      <c r="J28" s="185"/>
      <c r="K28" s="60">
        <f>SUM(K21:K27)</f>
        <v>1150000</v>
      </c>
    </row>
    <row r="29" spans="1:11" x14ac:dyDescent="0.25">
      <c r="A29" s="31"/>
      <c r="B29" s="35"/>
      <c r="C29" s="89"/>
      <c r="D29" s="31"/>
      <c r="E29" s="36"/>
      <c r="F29" s="35"/>
      <c r="G29" s="61"/>
      <c r="H29" s="61"/>
      <c r="I29" s="35"/>
      <c r="J29" s="62"/>
      <c r="K29" s="63"/>
    </row>
    <row r="30" spans="1:11" x14ac:dyDescent="0.25">
      <c r="A30" s="31"/>
      <c r="B30" s="35"/>
      <c r="C30" s="178"/>
      <c r="D30" s="31"/>
      <c r="E30" s="36"/>
      <c r="F30" s="35"/>
      <c r="G30" s="61"/>
      <c r="H30" s="61"/>
      <c r="I30" s="35"/>
      <c r="J30" s="62"/>
      <c r="K30" s="63"/>
    </row>
    <row r="31" spans="1:11" x14ac:dyDescent="0.25">
      <c r="A31" s="31"/>
      <c r="B31" s="35"/>
      <c r="C31" s="178"/>
      <c r="D31" s="31"/>
      <c r="E31" s="36"/>
      <c r="F31" s="35"/>
      <c r="G31" s="61"/>
      <c r="H31" s="61"/>
      <c r="I31" s="35"/>
      <c r="J31" s="62"/>
      <c r="K31" s="63"/>
    </row>
    <row r="32" spans="1:11" ht="36" customHeight="1" x14ac:dyDescent="0.25">
      <c r="A32" s="37"/>
      <c r="B32" s="35"/>
      <c r="C32" s="37"/>
      <c r="D32" s="31"/>
      <c r="E32" s="36"/>
      <c r="F32" s="35"/>
      <c r="G32" s="61"/>
      <c r="H32" s="61"/>
      <c r="I32" s="182" t="s">
        <v>135</v>
      </c>
      <c r="J32" s="182"/>
      <c r="K32" s="182"/>
    </row>
    <row r="33" spans="1:11" ht="24.75" customHeight="1" x14ac:dyDescent="0.25">
      <c r="A33" s="37"/>
      <c r="B33" s="179"/>
      <c r="C33" s="179"/>
      <c r="D33" s="179"/>
      <c r="E33" s="179"/>
      <c r="F33" s="179"/>
      <c r="G33" s="61"/>
      <c r="H33" s="61"/>
      <c r="I33" s="180" t="s">
        <v>136</v>
      </c>
      <c r="J33" s="180"/>
      <c r="K33" s="180"/>
    </row>
    <row r="34" spans="1:11" x14ac:dyDescent="0.25">
      <c r="A34" s="37"/>
      <c r="B34" s="179"/>
      <c r="C34" s="179"/>
      <c r="D34" s="179"/>
      <c r="E34" s="179"/>
      <c r="F34" s="179"/>
      <c r="G34" s="61"/>
      <c r="H34" s="61"/>
      <c r="I34" s="181" t="s">
        <v>33</v>
      </c>
      <c r="J34" s="181"/>
      <c r="K34" s="181"/>
    </row>
  </sheetData>
  <mergeCells count="23">
    <mergeCell ref="A17:E17"/>
    <mergeCell ref="B6:I6"/>
    <mergeCell ref="C13:I13"/>
    <mergeCell ref="J13:K13"/>
    <mergeCell ref="B14:E14"/>
    <mergeCell ref="B15:E15"/>
    <mergeCell ref="G19:G20"/>
    <mergeCell ref="H19:I19"/>
    <mergeCell ref="J19:J20"/>
    <mergeCell ref="K19:K20"/>
    <mergeCell ref="A28:J28"/>
    <mergeCell ref="A19:A20"/>
    <mergeCell ref="B19:B20"/>
    <mergeCell ref="C19:C20"/>
    <mergeCell ref="D19:D20"/>
    <mergeCell ref="E19:E20"/>
    <mergeCell ref="F19:F20"/>
    <mergeCell ref="C30:C31"/>
    <mergeCell ref="B33:F33"/>
    <mergeCell ref="I33:K33"/>
    <mergeCell ref="B34:F34"/>
    <mergeCell ref="I34:K34"/>
    <mergeCell ref="I32:K32"/>
  </mergeCells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F35"/>
  <sheetViews>
    <sheetView topLeftCell="A37" workbookViewId="0">
      <selection activeCell="E40" sqref="E40"/>
    </sheetView>
  </sheetViews>
  <sheetFormatPr baseColWidth="10" defaultRowHeight="15" x14ac:dyDescent="0.25"/>
  <cols>
    <col min="4" max="4" width="50.140625" customWidth="1"/>
    <col min="5" max="5" width="18.140625" customWidth="1"/>
    <col min="6" max="6" width="22.85546875" customWidth="1"/>
  </cols>
  <sheetData>
    <row r="5" spans="1:6" x14ac:dyDescent="0.25">
      <c r="E5" s="69"/>
      <c r="F5" s="69"/>
    </row>
    <row r="6" spans="1:6" x14ac:dyDescent="0.25">
      <c r="B6" s="31"/>
      <c r="C6" s="32"/>
      <c r="D6" s="33"/>
      <c r="E6" s="34"/>
      <c r="F6" s="35"/>
    </row>
    <row r="7" spans="1:6" ht="30" x14ac:dyDescent="0.4">
      <c r="B7" s="31"/>
      <c r="C7" s="189" t="s">
        <v>118</v>
      </c>
      <c r="D7" s="189"/>
      <c r="E7" s="189"/>
      <c r="F7" s="189"/>
    </row>
    <row r="8" spans="1:6" ht="25.5" x14ac:dyDescent="0.4">
      <c r="B8" s="31"/>
      <c r="C8" s="32"/>
      <c r="D8" s="40"/>
      <c r="E8" s="40"/>
      <c r="F8" s="40"/>
    </row>
    <row r="9" spans="1:6" ht="25.5" x14ac:dyDescent="0.4">
      <c r="B9" s="31"/>
      <c r="C9" s="192" t="s">
        <v>119</v>
      </c>
      <c r="D9" s="192"/>
      <c r="E9" s="192"/>
      <c r="F9" s="192"/>
    </row>
    <row r="10" spans="1:6" ht="25.5" x14ac:dyDescent="0.4">
      <c r="A10" s="70"/>
      <c r="B10" s="41"/>
      <c r="C10" s="42"/>
      <c r="D10" s="71"/>
      <c r="E10" s="71"/>
      <c r="F10" s="71"/>
    </row>
    <row r="11" spans="1:6" ht="16.5" thickBot="1" x14ac:dyDescent="0.3">
      <c r="E11" s="72" t="s">
        <v>170</v>
      </c>
      <c r="F11" s="73"/>
    </row>
    <row r="12" spans="1:6" ht="56.25" customHeight="1" thickTop="1" thickBot="1" x14ac:dyDescent="0.3">
      <c r="A12" s="85" t="s">
        <v>137</v>
      </c>
      <c r="B12" s="193" t="s">
        <v>138</v>
      </c>
      <c r="C12" s="193"/>
      <c r="D12" s="193"/>
      <c r="E12" s="193"/>
      <c r="F12" s="194"/>
    </row>
    <row r="13" spans="1:6" ht="27" thickTop="1" x14ac:dyDescent="0.25">
      <c r="A13" s="74" t="s">
        <v>139</v>
      </c>
      <c r="B13" s="87" t="s">
        <v>140</v>
      </c>
      <c r="C13" s="86" t="s">
        <v>141</v>
      </c>
      <c r="D13" s="74" t="s">
        <v>142</v>
      </c>
      <c r="E13" s="76" t="s">
        <v>143</v>
      </c>
      <c r="F13" s="77" t="s">
        <v>144</v>
      </c>
    </row>
    <row r="14" spans="1:6" x14ac:dyDescent="0.25">
      <c r="A14" s="78"/>
      <c r="B14" s="78"/>
      <c r="C14" s="78"/>
      <c r="D14" s="78"/>
      <c r="E14" s="79"/>
      <c r="F14" s="79"/>
    </row>
    <row r="15" spans="1:6" x14ac:dyDescent="0.25">
      <c r="A15" s="80"/>
      <c r="B15" s="80"/>
      <c r="C15" s="80"/>
      <c r="D15" s="80"/>
      <c r="E15" s="81"/>
      <c r="F15" s="81"/>
    </row>
    <row r="16" spans="1:6" x14ac:dyDescent="0.25">
      <c r="A16" s="80"/>
      <c r="B16" s="80"/>
      <c r="C16" s="80"/>
      <c r="D16" s="80"/>
      <c r="E16" s="81"/>
      <c r="F16" s="81"/>
    </row>
    <row r="17" spans="1:6" x14ac:dyDescent="0.25">
      <c r="A17" s="80"/>
      <c r="B17" s="80"/>
      <c r="C17" s="80"/>
      <c r="D17" s="80"/>
      <c r="E17" s="81"/>
      <c r="F17" s="81"/>
    </row>
    <row r="18" spans="1:6" x14ac:dyDescent="0.25">
      <c r="A18" s="80"/>
      <c r="B18" s="80"/>
      <c r="C18" s="80"/>
      <c r="D18" s="80"/>
      <c r="E18" s="81"/>
      <c r="F18" s="81"/>
    </row>
    <row r="19" spans="1:6" x14ac:dyDescent="0.25">
      <c r="A19" s="80"/>
      <c r="B19" s="80"/>
      <c r="C19" s="80"/>
      <c r="D19" s="80"/>
      <c r="E19" s="81"/>
      <c r="F19" s="81"/>
    </row>
    <row r="20" spans="1:6" x14ac:dyDescent="0.25">
      <c r="A20" s="80"/>
      <c r="B20" s="80"/>
      <c r="C20" s="80"/>
      <c r="D20" s="80"/>
      <c r="E20" s="81"/>
      <c r="F20" s="81"/>
    </row>
    <row r="21" spans="1:6" x14ac:dyDescent="0.25">
      <c r="A21" s="80"/>
      <c r="B21" s="80"/>
      <c r="C21" s="80"/>
      <c r="D21" s="80"/>
      <c r="E21" s="81"/>
      <c r="F21" s="81"/>
    </row>
    <row r="22" spans="1:6" x14ac:dyDescent="0.25">
      <c r="A22" s="80"/>
      <c r="B22" s="80"/>
      <c r="C22" s="80"/>
      <c r="D22" s="80"/>
      <c r="E22" s="81"/>
      <c r="F22" s="81"/>
    </row>
    <row r="23" spans="1:6" x14ac:dyDescent="0.25">
      <c r="A23" s="82"/>
      <c r="B23" s="82"/>
      <c r="C23" s="82"/>
      <c r="D23" s="82"/>
      <c r="E23" s="83"/>
      <c r="F23" s="83"/>
    </row>
    <row r="24" spans="1:6" ht="15.75" thickBot="1" x14ac:dyDescent="0.3">
      <c r="E24" s="69"/>
      <c r="F24" s="69"/>
    </row>
    <row r="25" spans="1:6" ht="40.5" customHeight="1" thickTop="1" thickBot="1" x14ac:dyDescent="0.35">
      <c r="A25" s="85" t="s">
        <v>145</v>
      </c>
      <c r="B25" s="195" t="s">
        <v>146</v>
      </c>
      <c r="C25" s="195"/>
      <c r="D25" s="195"/>
      <c r="E25" s="195"/>
      <c r="F25" s="196"/>
    </row>
    <row r="26" spans="1:6" ht="27" thickTop="1" x14ac:dyDescent="0.25">
      <c r="A26" s="74" t="s">
        <v>139</v>
      </c>
      <c r="B26" s="75" t="s">
        <v>140</v>
      </c>
      <c r="C26" s="74" t="s">
        <v>141</v>
      </c>
      <c r="D26" s="74" t="s">
        <v>142</v>
      </c>
      <c r="E26" s="76" t="s">
        <v>143</v>
      </c>
      <c r="F26" s="77" t="s">
        <v>144</v>
      </c>
    </row>
    <row r="27" spans="1:6" x14ac:dyDescent="0.25">
      <c r="A27" s="84"/>
      <c r="B27" s="84"/>
      <c r="C27" s="88"/>
      <c r="D27" s="80"/>
      <c r="E27" s="79"/>
      <c r="F27" s="79"/>
    </row>
    <row r="28" spans="1:6" x14ac:dyDescent="0.25">
      <c r="A28" s="80"/>
      <c r="B28" s="80"/>
      <c r="C28" s="80"/>
      <c r="D28" s="80" t="s">
        <v>149</v>
      </c>
      <c r="E28" s="81"/>
      <c r="F28" s="81"/>
    </row>
    <row r="29" spans="1:6" x14ac:dyDescent="0.25">
      <c r="A29" s="80"/>
      <c r="B29" s="80"/>
      <c r="C29" s="80"/>
      <c r="D29" s="80"/>
      <c r="E29" s="81"/>
      <c r="F29" s="81"/>
    </row>
    <row r="30" spans="1:6" x14ac:dyDescent="0.25">
      <c r="A30" s="80"/>
      <c r="B30" s="80"/>
      <c r="C30" s="80"/>
      <c r="D30" s="80"/>
      <c r="E30" s="81"/>
      <c r="F30" s="81"/>
    </row>
    <row r="31" spans="1:6" x14ac:dyDescent="0.25">
      <c r="A31" s="80"/>
      <c r="B31" s="80"/>
      <c r="C31" s="80"/>
      <c r="D31" s="80"/>
      <c r="E31" s="81"/>
      <c r="F31" s="81"/>
    </row>
    <row r="32" spans="1:6" x14ac:dyDescent="0.25">
      <c r="A32" s="80"/>
      <c r="B32" s="80"/>
      <c r="C32" s="80"/>
      <c r="D32" s="80"/>
      <c r="E32" s="81"/>
      <c r="F32" s="81"/>
    </row>
    <row r="33" spans="1:6" x14ac:dyDescent="0.25">
      <c r="A33" s="80"/>
      <c r="B33" s="80"/>
      <c r="C33" s="80"/>
      <c r="D33" s="80"/>
      <c r="E33" s="81"/>
      <c r="F33" s="81"/>
    </row>
    <row r="34" spans="1:6" x14ac:dyDescent="0.25">
      <c r="A34" s="80"/>
      <c r="B34" s="80"/>
      <c r="C34" s="80"/>
      <c r="D34" s="80"/>
      <c r="E34" s="81"/>
      <c r="F34" s="81"/>
    </row>
    <row r="35" spans="1:6" x14ac:dyDescent="0.25">
      <c r="A35" s="80"/>
      <c r="B35" s="80"/>
      <c r="C35" s="80"/>
      <c r="D35" s="80"/>
      <c r="E35" s="81"/>
      <c r="F35" s="81"/>
    </row>
  </sheetData>
  <mergeCells count="4">
    <mergeCell ref="C7:F7"/>
    <mergeCell ref="C9:F9"/>
    <mergeCell ref="B12:F12"/>
    <mergeCell ref="B25:F25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"/>
  <sheetViews>
    <sheetView topLeftCell="A13" workbookViewId="0">
      <selection activeCell="E2" sqref="E2:E5"/>
    </sheetView>
  </sheetViews>
  <sheetFormatPr baseColWidth="10" defaultRowHeight="15" x14ac:dyDescent="0.25"/>
  <sheetData>
    <row r="4" spans="3:3" x14ac:dyDescent="0.25">
      <c r="C4" s="93"/>
    </row>
  </sheetData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Formato Ayb - 5189</vt:lpstr>
      <vt:lpstr>VIATICO</vt:lpstr>
      <vt:lpstr>FUNCIONARIOS COMISIONADOS</vt:lpstr>
      <vt:lpstr>DIRECCION MUNICIPAL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PC04</dc:creator>
  <cp:lastModifiedBy>Leonarda</cp:lastModifiedBy>
  <cp:lastPrinted>2016-06-29T07:27:14Z</cp:lastPrinted>
  <dcterms:created xsi:type="dcterms:W3CDTF">2014-01-27T13:22:25Z</dcterms:created>
  <dcterms:modified xsi:type="dcterms:W3CDTF">2017-02-20T22:48:51Z</dcterms:modified>
</cp:coreProperties>
</file>